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9,12" sheetId="1" r:id="rId1"/>
    <sheet name="19,12б" sheetId="2" r:id="rId2"/>
    <sheet name="20,12" sheetId="3" r:id="rId3"/>
    <sheet name="20,12б" sheetId="4" r:id="rId4"/>
    <sheet name="21,12 изм" sheetId="5" r:id="rId5"/>
    <sheet name="21,12б изм" sheetId="6" r:id="rId6"/>
    <sheet name="22,12" sheetId="7" r:id="rId7"/>
    <sheet name="22,12б" sheetId="8" r:id="rId8"/>
    <sheet name="23,12" sheetId="9" r:id="rId9"/>
    <sheet name="23,12(2)" sheetId="10" r:id="rId10"/>
  </sheets>
  <calcPr calcId="124519"/>
</workbook>
</file>

<file path=xl/calcChain.xml><?xml version="1.0" encoding="utf-8"?>
<calcChain xmlns="http://schemas.openxmlformats.org/spreadsheetml/2006/main">
  <c r="H33" i="10"/>
  <c r="N29"/>
  <c r="L29"/>
  <c r="K29"/>
  <c r="J29"/>
  <c r="N19"/>
  <c r="N33" s="1"/>
  <c r="L19"/>
  <c r="L33" s="1"/>
  <c r="K19"/>
  <c r="K33" s="1"/>
  <c r="J19"/>
  <c r="J33" s="1"/>
  <c r="I19" i="9"/>
  <c r="J19"/>
  <c r="K19"/>
  <c r="L19"/>
  <c r="N19"/>
  <c r="I29"/>
  <c r="J29"/>
  <c r="K29"/>
  <c r="L29"/>
  <c r="N29"/>
  <c r="I33"/>
  <c r="J33"/>
  <c r="K33"/>
  <c r="L33"/>
  <c r="N33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8" i="6"/>
  <c r="L28"/>
  <c r="K28"/>
  <c r="J28"/>
  <c r="I28"/>
  <c r="N18"/>
  <c r="N32" s="1"/>
  <c r="L18"/>
  <c r="L32" s="1"/>
  <c r="K18"/>
  <c r="K32" s="1"/>
  <c r="J18"/>
  <c r="J32" s="1"/>
  <c r="I18"/>
  <c r="I32" s="1"/>
  <c r="N28" i="5"/>
  <c r="L28"/>
  <c r="K28"/>
  <c r="J28"/>
  <c r="I28"/>
  <c r="N18"/>
  <c r="N32" s="1"/>
  <c r="L18"/>
  <c r="L32" s="1"/>
  <c r="K18"/>
  <c r="K32" s="1"/>
  <c r="J18"/>
  <c r="J32" s="1"/>
  <c r="I18"/>
  <c r="I32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<sst xmlns="http://schemas.openxmlformats.org/spreadsheetml/2006/main" count="685" uniqueCount="145">
  <si>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</si>
  <si>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</si>
  <si>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</si>
  <si>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</si>
  <si>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19 декабря 2022г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</si>
  <si>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</si>
  <si>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</si>
  <si>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</si>
  <si>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</si>
  <si>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</si>
  <si>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</si>
  <si>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</si>
  <si>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</si>
  <si>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</si>
  <si>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</si>
  <si>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</si>
  <si>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</si>
  <si>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Сыр</t>
  </si>
  <si>
    <t>1/18</t>
  </si>
  <si>
    <t>Масло сливочное</t>
  </si>
  <si>
    <t>гор.блюдо</t>
  </si>
  <si>
    <t>257-96</t>
  </si>
  <si>
    <t>Каша манная с маслом сливочным</t>
  </si>
  <si>
    <t>1/200/15</t>
  </si>
  <si>
    <t>гарнир</t>
  </si>
  <si>
    <t>напиток</t>
  </si>
  <si>
    <t>Какао "Белый мишка" на молоке</t>
  </si>
  <si>
    <t>1/200</t>
  </si>
  <si>
    <t>Йогурт</t>
  </si>
  <si>
    <t>1шт</t>
  </si>
  <si>
    <t>Хлеб</t>
  </si>
  <si>
    <t>Батон</t>
  </si>
  <si>
    <t>1/60</t>
  </si>
  <si>
    <t>Фрукты</t>
  </si>
  <si>
    <t>ИТОГО :</t>
  </si>
  <si>
    <t>ОБЕД</t>
  </si>
  <si>
    <t>закуска</t>
  </si>
  <si>
    <t>1 блюдо</t>
  </si>
  <si>
    <t>138-3-96</t>
  </si>
  <si>
    <t>Суп гороховый с тушенкой гов.</t>
  </si>
  <si>
    <t>25/250</t>
  </si>
  <si>
    <t>2 блюдо</t>
  </si>
  <si>
    <t>618-2007</t>
  </si>
  <si>
    <t>Тефтели мясные(ф.гов/св)в соусе</t>
  </si>
  <si>
    <t>100/50</t>
  </si>
  <si>
    <t>463-96</t>
  </si>
  <si>
    <t>Каша гречневая рассыпчатая</t>
  </si>
  <si>
    <t>1/180</t>
  </si>
  <si>
    <t>627-96</t>
  </si>
  <si>
    <t>Чай с сахаром</t>
  </si>
  <si>
    <t>хлеб</t>
  </si>
  <si>
    <t>Ржаной</t>
  </si>
  <si>
    <t>1/59</t>
  </si>
  <si>
    <t>выпечка</t>
  </si>
  <si>
    <t>687-96</t>
  </si>
  <si>
    <t>Пирог с повидлом</t>
  </si>
  <si>
    <t>1/100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</si>
  <si>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</si>
  <si>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</si>
  <si>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</si>
  <si>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</si>
  <si>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</si>
  <si>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</si>
  <si>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</si>
  <si>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</si>
  <si>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</si>
  <si>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1/16</t>
  </si>
  <si>
    <t>Творожок в инд.упаковке</t>
  </si>
  <si>
    <t>1/44</t>
  </si>
  <si>
    <t>вторник                                               20 декабря   2022г</t>
  </si>
  <si>
    <t>286-96</t>
  </si>
  <si>
    <t xml:space="preserve">Омлет натуральный </t>
  </si>
  <si>
    <t>батон</t>
  </si>
  <si>
    <t>1/65</t>
  </si>
  <si>
    <t>фрукты</t>
  </si>
  <si>
    <t>Яблоко</t>
  </si>
  <si>
    <t>Помидоры свежие</t>
  </si>
  <si>
    <t>131-96</t>
  </si>
  <si>
    <t>Суп картофельный с конс.рыбными (пшено)</t>
  </si>
  <si>
    <t>1/16/250</t>
  </si>
  <si>
    <t>403,-3</t>
  </si>
  <si>
    <t>Плов из свинины</t>
  </si>
  <si>
    <t>1/250</t>
  </si>
  <si>
    <t>588-96</t>
  </si>
  <si>
    <t>Компот из сухофруктов+С</t>
  </si>
  <si>
    <t>пшеничный</t>
  </si>
  <si>
    <t>фрукт</t>
  </si>
  <si>
    <t>1/20</t>
  </si>
  <si>
    <t>яблоко</t>
  </si>
  <si>
    <t>среда                 21 декабря 2022г</t>
  </si>
  <si>
    <t>705-1996</t>
  </si>
  <si>
    <t>Гренка с сыром</t>
  </si>
  <si>
    <t>297-3-96</t>
  </si>
  <si>
    <t>Запеканка творожная со сгущеным молоком</t>
  </si>
  <si>
    <t>1/150/20</t>
  </si>
  <si>
    <t>Сок с трубочкой</t>
  </si>
  <si>
    <t>Огурцы свежие</t>
  </si>
  <si>
    <t>218-2007</t>
  </si>
  <si>
    <t xml:space="preserve">Борщ из св.капусты с туш.гов </t>
  </si>
  <si>
    <t>27/250</t>
  </si>
  <si>
    <t>469-96</t>
  </si>
  <si>
    <t>Гуляш из птицы(грудка кур)</t>
  </si>
  <si>
    <t>Макароны отварные</t>
  </si>
  <si>
    <t>585-96</t>
  </si>
  <si>
    <t>Компот Лесные ягоды"+С</t>
  </si>
  <si>
    <t>Пшеничный</t>
  </si>
  <si>
    <t>1/69</t>
  </si>
  <si>
    <t>265-96</t>
  </si>
  <si>
    <t>Запеканка творожная со сг.молоком</t>
  </si>
  <si>
    <t>1/200/20</t>
  </si>
  <si>
    <t>четверг            22 декабря         2022г</t>
  </si>
  <si>
    <t>Яйцо отварное</t>
  </si>
  <si>
    <t>Голень отварная</t>
  </si>
  <si>
    <t>284-96</t>
  </si>
  <si>
    <t>Макароны отварные с маслом</t>
  </si>
  <si>
    <t>637-96</t>
  </si>
  <si>
    <t>Кофейный напиток на молоке</t>
  </si>
  <si>
    <t>1/61</t>
  </si>
  <si>
    <t>Апельсин</t>
  </si>
  <si>
    <t>Винегрет</t>
  </si>
  <si>
    <t>Суп с вермишелью и грудкой куриной</t>
  </si>
  <si>
    <t>15/250</t>
  </si>
  <si>
    <t>636-2007</t>
  </si>
  <si>
    <t>Ленивые голубцы(грудка кур)</t>
  </si>
  <si>
    <t>2/108/50</t>
  </si>
  <si>
    <t>Какао на молоке</t>
  </si>
  <si>
    <t>1/62</t>
  </si>
  <si>
    <t>1/66</t>
  </si>
  <si>
    <t>ржаной</t>
  </si>
  <si>
    <t>Компот из кураги+С</t>
  </si>
  <si>
    <t>867-2007</t>
  </si>
  <si>
    <t>Рис отварной</t>
  </si>
  <si>
    <t>465-96</t>
  </si>
  <si>
    <t>Рассольник "Ленинградский"на к\б</t>
  </si>
  <si>
    <t>139-96</t>
  </si>
  <si>
    <t>1/200/7</t>
  </si>
  <si>
    <t>Чай с лимоном</t>
  </si>
  <si>
    <t>1/200/10</t>
  </si>
  <si>
    <t>Каша "Боярская "с изюмом и маслом сливочным</t>
  </si>
  <si>
    <t>261-96</t>
  </si>
  <si>
    <t>1/25</t>
  </si>
  <si>
    <t>пятница           23 декабря 2022г</t>
  </si>
  <si>
    <t>Рассольник "Ленинградский"с туш.гов</t>
  </si>
  <si>
    <t>10/250</t>
  </si>
  <si>
    <t>1/150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</si>
</sst>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7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3" xfId="0" applyNumberFormat="1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0" fontId="16" fillId="2" borderId="47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2" fontId="16" fillId="2" borderId="47" xfId="0" applyNumberFormat="1" applyFont="1" applyFill="1" applyBorder="1" applyAlignment="1">
      <alignment horizontal="center" vertical="center" wrapText="1"/>
    </xf>
    <xf numFmtId="2" fontId="16" fillId="2" borderId="48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2" fontId="15" fillId="2" borderId="33" xfId="0" applyNumberFormat="1" applyFont="1" applyFill="1" applyBorder="1" applyAlignment="1">
      <alignment horizontal="center" vertical="center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2" fontId="17" fillId="2" borderId="23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2" fontId="16" fillId="2" borderId="41" xfId="0" applyNumberFormat="1" applyFont="1" applyFill="1" applyBorder="1" applyAlignment="1">
      <alignment horizontal="center" vertical="center" wrapText="1"/>
    </xf>
    <xf numFmtId="2" fontId="16" fillId="2" borderId="49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7" fillId="2" borderId="19" xfId="0" applyNumberFormat="1" applyFont="1" applyFill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7" fillId="2" borderId="39" xfId="0" applyNumberFormat="1" applyFont="1" applyFill="1" applyBorder="1" applyAlignment="1">
      <alignment horizontal="center" vertical="center"/>
    </xf>
    <xf numFmtId="49" fontId="17" fillId="2" borderId="41" xfId="0" applyNumberFormat="1" applyFont="1" applyFill="1" applyBorder="1" applyAlignment="1">
      <alignment horizontal="center" vertical="center"/>
    </xf>
    <xf numFmtId="2" fontId="16" fillId="2" borderId="47" xfId="0" applyNumberFormat="1" applyFont="1" applyFill="1" applyBorder="1" applyAlignment="1">
      <alignment horizontal="center" vertical="center"/>
    </xf>
    <xf numFmtId="2" fontId="16" fillId="2" borderId="48" xfId="0" applyNumberFormat="1" applyFont="1" applyFill="1" applyBorder="1" applyAlignment="1">
      <alignment horizontal="center" vertical="center"/>
    </xf>
    <xf numFmtId="2" fontId="16" fillId="2" borderId="39" xfId="0" applyNumberFormat="1" applyFont="1" applyFill="1" applyBorder="1" applyAlignment="1">
      <alignment horizontal="center" vertical="center"/>
    </xf>
    <xf numFmtId="2" fontId="16" fillId="2" borderId="41" xfId="0" applyNumberFormat="1" applyFont="1" applyFill="1" applyBorder="1" applyAlignment="1">
      <alignment horizontal="center" vertical="center"/>
    </xf>
    <xf numFmtId="4" fontId="16" fillId="0" borderId="39" xfId="0" applyNumberFormat="1" applyFont="1" applyBorder="1" applyAlignment="1">
      <alignment horizontal="center"/>
    </xf>
    <xf numFmtId="4" fontId="16" fillId="0" borderId="4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tabSelected="1" view="pageBreakPreview" zoomScale="75" zoomScaleNormal="75" zoomScaleSheetLayoutView="75" workbookViewId="0">
      <selection activeCell="C23" sqref="C23:O2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13.27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6" t="s">
        <v>19</v>
      </c>
      <c r="E12" s="47"/>
      <c r="F12" s="47"/>
      <c r="G12" s="48"/>
      <c r="H12" s="40" t="s">
        <v>18</v>
      </c>
      <c r="I12" s="41">
        <v>12.59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49"/>
    </row>
    <row r="13" spans="1:58" ht="49.5" customHeight="1">
      <c r="A13" s="45"/>
      <c r="B13" s="50" t="s">
        <v>20</v>
      </c>
      <c r="C13" s="51" t="s">
        <v>21</v>
      </c>
      <c r="D13" s="46" t="s">
        <v>22</v>
      </c>
      <c r="E13" s="47"/>
      <c r="F13" s="47"/>
      <c r="G13" s="52"/>
      <c r="H13" s="40" t="s">
        <v>23</v>
      </c>
      <c r="I13" s="41">
        <v>20.84</v>
      </c>
      <c r="J13" s="53">
        <v>331.2</v>
      </c>
      <c r="K13" s="41">
        <v>7.8</v>
      </c>
      <c r="L13" s="54">
        <v>14.59</v>
      </c>
      <c r="M13" s="54"/>
      <c r="N13" s="42">
        <v>43.2</v>
      </c>
      <c r="O13" s="49"/>
    </row>
    <row r="14" spans="1:58" ht="39.950000000000003" customHeight="1">
      <c r="A14" s="45"/>
      <c r="B14" s="50" t="s">
        <v>24</v>
      </c>
      <c r="C14" s="51"/>
      <c r="D14" s="46"/>
      <c r="E14" s="47"/>
      <c r="F14" s="47"/>
      <c r="G14" s="52"/>
      <c r="H14" s="40"/>
      <c r="I14" s="41"/>
      <c r="J14" s="53"/>
      <c r="K14" s="41"/>
      <c r="L14" s="54"/>
      <c r="M14" s="54"/>
      <c r="N14" s="42"/>
      <c r="O14" s="49"/>
    </row>
    <row r="15" spans="1:58" ht="39.950000000000003" customHeight="1">
      <c r="A15" s="45"/>
      <c r="B15" s="55" t="s">
        <v>25</v>
      </c>
      <c r="C15" s="56">
        <v>642.96</v>
      </c>
      <c r="D15" s="57" t="s">
        <v>26</v>
      </c>
      <c r="E15" s="58"/>
      <c r="F15" s="58"/>
      <c r="G15" s="59"/>
      <c r="H15" s="60" t="s">
        <v>27</v>
      </c>
      <c r="I15" s="61">
        <v>11.23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5"/>
      <c r="B16" s="66"/>
      <c r="C16" s="67"/>
      <c r="D16" s="68" t="s">
        <v>28</v>
      </c>
      <c r="E16" s="69"/>
      <c r="F16" s="69"/>
      <c r="G16" s="70"/>
      <c r="H16" s="71" t="s">
        <v>29</v>
      </c>
      <c r="I16" s="72">
        <v>25.22</v>
      </c>
      <c r="J16" s="62">
        <v>112</v>
      </c>
      <c r="K16" s="62">
        <v>12</v>
      </c>
      <c r="L16" s="63"/>
      <c r="M16" s="63">
        <v>23</v>
      </c>
      <c r="N16" s="63">
        <v>4.5</v>
      </c>
      <c r="O16" s="73"/>
    </row>
    <row r="17" spans="1:15" ht="39.950000000000003" customHeight="1">
      <c r="A17" s="45"/>
      <c r="B17" s="55" t="s">
        <v>30</v>
      </c>
      <c r="C17" s="74"/>
      <c r="D17" s="75" t="s">
        <v>31</v>
      </c>
      <c r="E17" s="75"/>
      <c r="F17" s="75"/>
      <c r="G17" s="75"/>
      <c r="H17" s="76" t="s">
        <v>32</v>
      </c>
      <c r="I17" s="77">
        <v>6.72</v>
      </c>
      <c r="J17" s="41">
        <v>69</v>
      </c>
      <c r="K17" s="41">
        <v>12.3</v>
      </c>
      <c r="L17" s="78">
        <v>11.5</v>
      </c>
      <c r="M17" s="78">
        <v>1.9</v>
      </c>
      <c r="N17" s="42">
        <v>7.4</v>
      </c>
      <c r="O17" s="49"/>
    </row>
    <row r="18" spans="1:15" ht="39.950000000000003" customHeight="1" thickBot="1">
      <c r="A18" s="79"/>
      <c r="B18" s="80" t="s">
        <v>33</v>
      </c>
      <c r="C18" s="81"/>
      <c r="D18" s="82"/>
      <c r="E18" s="82"/>
      <c r="F18" s="82"/>
      <c r="G18" s="82"/>
      <c r="H18" s="83"/>
      <c r="I18" s="84"/>
      <c r="J18" s="85"/>
      <c r="K18" s="85"/>
      <c r="L18" s="86"/>
      <c r="M18" s="86"/>
      <c r="N18" s="87"/>
      <c r="O18" s="88"/>
    </row>
    <row r="19" spans="1:15" ht="39.950000000000003" customHeight="1" thickBot="1">
      <c r="A19" s="89"/>
      <c r="B19" s="90"/>
      <c r="C19" s="90"/>
      <c r="D19" s="91" t="s">
        <v>34</v>
      </c>
      <c r="E19" s="91"/>
      <c r="F19" s="91"/>
      <c r="G19" s="91"/>
      <c r="H19" s="92"/>
      <c r="I19" s="93">
        <f>SUM(I11:I18)</f>
        <v>89.87</v>
      </c>
      <c r="J19" s="93">
        <f>SUM(J11:J18)</f>
        <v>1042.25</v>
      </c>
      <c r="K19" s="93">
        <f>SUM(K10:K18)</f>
        <v>49.709999999999994</v>
      </c>
      <c r="L19" s="94">
        <f>SUM(L10:M18)</f>
        <v>97.460000000000008</v>
      </c>
      <c r="M19" s="94"/>
      <c r="N19" s="94">
        <f>SUM(N10:O18)</f>
        <v>98.53</v>
      </c>
      <c r="O19" s="95"/>
    </row>
    <row r="20" spans="1:15" ht="29.25" hidden="1" customHeight="1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</row>
    <row r="21" spans="1:15" ht="39.950000000000003" customHeight="1">
      <c r="A21" s="36" t="s">
        <v>35</v>
      </c>
      <c r="B21" s="99" t="s">
        <v>36</v>
      </c>
      <c r="C21" s="100"/>
      <c r="D21" s="101"/>
      <c r="E21" s="102"/>
      <c r="F21" s="102"/>
      <c r="G21" s="103"/>
      <c r="H21" s="104"/>
      <c r="I21" s="105"/>
      <c r="J21" s="105"/>
      <c r="K21" s="105"/>
      <c r="L21" s="106"/>
      <c r="M21" s="106"/>
      <c r="N21" s="107"/>
      <c r="O21" s="108"/>
    </row>
    <row r="22" spans="1:15" ht="58.5" customHeight="1">
      <c r="A22" s="45"/>
      <c r="B22" s="109" t="s">
        <v>37</v>
      </c>
      <c r="C22" s="110" t="s">
        <v>38</v>
      </c>
      <c r="D22" s="39" t="s">
        <v>39</v>
      </c>
      <c r="E22" s="39"/>
      <c r="F22" s="39"/>
      <c r="G22" s="39"/>
      <c r="H22" s="40" t="s">
        <v>40</v>
      </c>
      <c r="I22" s="53">
        <v>20.49</v>
      </c>
      <c r="J22" s="41">
        <v>515</v>
      </c>
      <c r="K22" s="41">
        <v>28</v>
      </c>
      <c r="L22" s="42">
        <v>17.75</v>
      </c>
      <c r="M22" s="42"/>
      <c r="N22" s="42">
        <v>63.25</v>
      </c>
      <c r="O22" s="49"/>
    </row>
    <row r="23" spans="1:15" ht="39.950000000000003" customHeight="1">
      <c r="A23" s="45"/>
      <c r="B23" s="50" t="s">
        <v>41</v>
      </c>
      <c r="C23" s="110" t="s">
        <v>42</v>
      </c>
      <c r="D23" s="39" t="s">
        <v>43</v>
      </c>
      <c r="E23" s="39"/>
      <c r="F23" s="39"/>
      <c r="G23" s="39"/>
      <c r="H23" s="40" t="s">
        <v>44</v>
      </c>
      <c r="I23" s="53">
        <v>41</v>
      </c>
      <c r="J23" s="41">
        <v>387.6</v>
      </c>
      <c r="K23" s="41">
        <v>20.55</v>
      </c>
      <c r="L23" s="42">
        <v>24.4</v>
      </c>
      <c r="M23" s="42"/>
      <c r="N23" s="42">
        <v>20.7</v>
      </c>
      <c r="O23" s="49"/>
    </row>
    <row r="24" spans="1:15" ht="39.950000000000003" customHeight="1">
      <c r="A24" s="45"/>
      <c r="B24" s="50" t="s">
        <v>24</v>
      </c>
      <c r="C24" s="110" t="s">
        <v>45</v>
      </c>
      <c r="D24" s="46" t="s">
        <v>46</v>
      </c>
      <c r="E24" s="47"/>
      <c r="F24" s="47"/>
      <c r="G24" s="52"/>
      <c r="H24" s="40" t="s">
        <v>47</v>
      </c>
      <c r="I24" s="41">
        <v>12.95</v>
      </c>
      <c r="J24" s="61">
        <v>254.5</v>
      </c>
      <c r="K24" s="41">
        <v>12.6</v>
      </c>
      <c r="L24" s="111"/>
      <c r="M24" s="111">
        <v>16.2</v>
      </c>
      <c r="N24" s="43">
        <v>61.88</v>
      </c>
      <c r="O24" s="44"/>
    </row>
    <row r="25" spans="1:15" ht="39.950000000000003" customHeight="1">
      <c r="A25" s="45"/>
      <c r="B25" s="112" t="s">
        <v>25</v>
      </c>
      <c r="C25" s="110" t="s">
        <v>48</v>
      </c>
      <c r="D25" s="113" t="s">
        <v>49</v>
      </c>
      <c r="E25" s="113"/>
      <c r="F25" s="113"/>
      <c r="G25" s="113"/>
      <c r="H25" s="40" t="s">
        <v>27</v>
      </c>
      <c r="I25" s="53">
        <v>2.2200000000000002</v>
      </c>
      <c r="J25" s="41">
        <v>57</v>
      </c>
      <c r="K25" s="41">
        <v>0.2</v>
      </c>
      <c r="L25" s="42">
        <v>0</v>
      </c>
      <c r="M25" s="42"/>
      <c r="N25" s="42">
        <v>15</v>
      </c>
      <c r="O25" s="49"/>
    </row>
    <row r="26" spans="1:15" ht="39.950000000000003" customHeight="1">
      <c r="A26" s="45"/>
      <c r="B26" s="112"/>
      <c r="C26" s="110"/>
      <c r="D26" s="114"/>
      <c r="E26" s="115"/>
      <c r="F26" s="116"/>
      <c r="G26" s="117"/>
      <c r="H26" s="40"/>
      <c r="I26" s="53"/>
      <c r="J26" s="41"/>
      <c r="K26" s="41"/>
      <c r="L26" s="78"/>
      <c r="M26" s="78"/>
      <c r="N26" s="78"/>
      <c r="O26" s="118"/>
    </row>
    <row r="27" spans="1:15" ht="39.950000000000003" customHeight="1">
      <c r="A27" s="45"/>
      <c r="B27" s="112" t="s">
        <v>50</v>
      </c>
      <c r="C27" s="110"/>
      <c r="D27" s="119" t="s">
        <v>51</v>
      </c>
      <c r="E27" s="120"/>
      <c r="F27" s="121"/>
      <c r="G27" s="117"/>
      <c r="H27" s="40" t="s">
        <v>52</v>
      </c>
      <c r="I27" s="53">
        <v>3.51</v>
      </c>
      <c r="J27" s="41">
        <v>114</v>
      </c>
      <c r="K27" s="41">
        <v>3.5</v>
      </c>
      <c r="L27" s="78"/>
      <c r="M27" s="78">
        <v>0.6</v>
      </c>
      <c r="N27" s="78">
        <v>24</v>
      </c>
      <c r="O27" s="118"/>
    </row>
    <row r="28" spans="1:15" ht="39.950000000000003" customHeight="1">
      <c r="A28" s="122"/>
      <c r="B28" s="123" t="s">
        <v>53</v>
      </c>
      <c r="C28" s="124" t="s">
        <v>54</v>
      </c>
      <c r="D28" s="68" t="s">
        <v>55</v>
      </c>
      <c r="E28" s="69"/>
      <c r="F28" s="69"/>
      <c r="G28" s="125"/>
      <c r="H28" s="126" t="s">
        <v>56</v>
      </c>
      <c r="I28" s="53">
        <v>19.829999999999998</v>
      </c>
      <c r="J28" s="41">
        <v>380.7</v>
      </c>
      <c r="K28" s="41">
        <v>5.3</v>
      </c>
      <c r="L28" s="42">
        <v>6.2</v>
      </c>
      <c r="M28" s="42"/>
      <c r="N28" s="42">
        <v>77.2</v>
      </c>
      <c r="O28" s="49"/>
    </row>
    <row r="29" spans="1:15" ht="37.5" customHeight="1" thickBot="1">
      <c r="A29" s="127"/>
      <c r="B29" s="128"/>
      <c r="C29" s="128"/>
      <c r="D29" s="129" t="s">
        <v>34</v>
      </c>
      <c r="E29" s="130"/>
      <c r="F29" s="130"/>
      <c r="G29" s="131"/>
      <c r="H29" s="132"/>
      <c r="I29" s="133">
        <f>SUM(I21:I28)</f>
        <v>100</v>
      </c>
      <c r="J29" s="133">
        <f>SUM(J21:J28)</f>
        <v>1708.8</v>
      </c>
      <c r="K29" s="133">
        <f>SUM(K21:K28)</f>
        <v>70.149999999999991</v>
      </c>
      <c r="L29" s="134">
        <f>SUM(L21:M28)</f>
        <v>65.149999999999991</v>
      </c>
      <c r="M29" s="134"/>
      <c r="N29" s="134">
        <f>SUM(N21:O28)</f>
        <v>262.03000000000003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57</v>
      </c>
      <c r="E33" s="160"/>
      <c r="F33" s="160"/>
      <c r="G33" s="161"/>
      <c r="H33" s="162"/>
      <c r="I33" s="163">
        <f>I19+I29+I32</f>
        <v>189.87</v>
      </c>
      <c r="J33" s="164">
        <f>J19+J29</f>
        <v>2751.05</v>
      </c>
      <c r="K33" s="164">
        <f>SUM(K19+K29)</f>
        <v>119.85999999999999</v>
      </c>
      <c r="L33" s="165">
        <f>L19+L29</f>
        <v>162.61000000000001</v>
      </c>
      <c r="M33" s="166"/>
      <c r="N33" s="167">
        <f>N19+N29</f>
        <v>360.56000000000006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58</v>
      </c>
      <c r="B35" s="170"/>
      <c r="C35" s="171" t="s">
        <v>59</v>
      </c>
      <c r="D35" s="171"/>
      <c r="E35" s="171"/>
      <c r="F35" s="171"/>
      <c r="G35" s="171"/>
      <c r="H35" s="172" t="s">
        <v>60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61</v>
      </c>
      <c r="B37" s="170"/>
      <c r="C37" s="172" t="s">
        <v>59</v>
      </c>
      <c r="D37" s="172"/>
      <c r="E37" s="172"/>
      <c r="F37" s="172"/>
      <c r="G37" s="169"/>
      <c r="H37" s="172" t="s">
        <v>62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63</v>
      </c>
      <c r="B39" s="170"/>
      <c r="C39" s="172" t="s">
        <v>59</v>
      </c>
      <c r="D39" s="172"/>
      <c r="E39" s="172"/>
      <c r="F39" s="172"/>
      <c r="G39" s="169"/>
      <c r="H39" s="172" t="s">
        <v>64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H28" sqref="H28:I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8" t="s">
        <v>10</v>
      </c>
      <c r="I9" s="219"/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1"/>
      <c r="D11" s="39" t="s">
        <v>17</v>
      </c>
      <c r="E11" s="39"/>
      <c r="F11" s="39"/>
      <c r="G11" s="39"/>
      <c r="H11" s="220" t="s">
        <v>140</v>
      </c>
      <c r="I11" s="221"/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51"/>
      <c r="D12" s="39" t="s">
        <v>19</v>
      </c>
      <c r="E12" s="39"/>
      <c r="F12" s="39"/>
      <c r="G12" s="39"/>
      <c r="H12" s="220" t="s">
        <v>87</v>
      </c>
      <c r="I12" s="221"/>
      <c r="J12" s="53"/>
      <c r="K12" s="41"/>
      <c r="L12" s="54"/>
      <c r="M12" s="54"/>
      <c r="N12" s="42"/>
      <c r="O12" s="49"/>
    </row>
    <row r="13" spans="1:58" ht="49.5" customHeight="1">
      <c r="A13" s="45"/>
      <c r="B13" s="50" t="s">
        <v>20</v>
      </c>
      <c r="C13" s="51" t="s">
        <v>139</v>
      </c>
      <c r="D13" s="46" t="s">
        <v>138</v>
      </c>
      <c r="E13" s="47"/>
      <c r="F13" s="47"/>
      <c r="G13" s="52"/>
      <c r="H13" s="220" t="s">
        <v>137</v>
      </c>
      <c r="I13" s="221"/>
      <c r="J13" s="53">
        <v>473.2</v>
      </c>
      <c r="K13" s="41">
        <v>11.4</v>
      </c>
      <c r="L13" s="54">
        <v>19.8</v>
      </c>
      <c r="M13" s="54"/>
      <c r="N13" s="42">
        <v>64.599999999999994</v>
      </c>
      <c r="O13" s="49"/>
    </row>
    <row r="14" spans="1:58" ht="39.950000000000003" customHeight="1">
      <c r="A14" s="45"/>
      <c r="B14" s="50" t="s">
        <v>24</v>
      </c>
      <c r="C14" s="56"/>
      <c r="D14" s="57"/>
      <c r="E14" s="58"/>
      <c r="F14" s="58"/>
      <c r="G14" s="59"/>
      <c r="H14" s="222"/>
      <c r="I14" s="223"/>
      <c r="J14" s="62">
        <v>106.95</v>
      </c>
      <c r="K14" s="62">
        <v>2.84</v>
      </c>
      <c r="L14" s="63"/>
      <c r="M14" s="63">
        <v>2.2000000000000002</v>
      </c>
      <c r="N14" s="64">
        <v>19.350000000000001</v>
      </c>
      <c r="O14" s="65"/>
    </row>
    <row r="15" spans="1:58" ht="39.950000000000003" customHeight="1">
      <c r="A15" s="45"/>
      <c r="B15" s="55" t="s">
        <v>25</v>
      </c>
      <c r="C15" s="67"/>
      <c r="D15" s="68" t="s">
        <v>136</v>
      </c>
      <c r="E15" s="69"/>
      <c r="F15" s="69"/>
      <c r="G15" s="70"/>
      <c r="H15" s="224" t="s">
        <v>135</v>
      </c>
      <c r="I15" s="225"/>
      <c r="J15" s="62">
        <v>112</v>
      </c>
      <c r="K15" s="62">
        <v>12</v>
      </c>
      <c r="L15" s="63"/>
      <c r="M15" s="63">
        <v>23</v>
      </c>
      <c r="N15" s="63">
        <v>4.5</v>
      </c>
      <c r="O15" s="73"/>
    </row>
    <row r="16" spans="1:58" ht="39.950000000000003" customHeight="1">
      <c r="A16" s="45"/>
      <c r="B16" s="66"/>
      <c r="C16" s="51"/>
      <c r="D16" s="39" t="s">
        <v>28</v>
      </c>
      <c r="E16" s="39"/>
      <c r="F16" s="39"/>
      <c r="G16" s="39"/>
      <c r="H16" s="220" t="s">
        <v>29</v>
      </c>
      <c r="I16" s="221"/>
      <c r="J16" s="61"/>
      <c r="K16" s="61"/>
      <c r="L16" s="188"/>
      <c r="M16" s="188"/>
      <c r="N16" s="188"/>
      <c r="O16" s="189"/>
    </row>
    <row r="17" spans="1:15" ht="39.950000000000003" customHeight="1">
      <c r="A17" s="45"/>
      <c r="B17" s="55" t="s">
        <v>30</v>
      </c>
      <c r="C17" s="37"/>
      <c r="D17" s="218" t="s">
        <v>31</v>
      </c>
      <c r="E17" s="218"/>
      <c r="F17" s="218"/>
      <c r="G17" s="218"/>
      <c r="H17" s="222" t="s">
        <v>73</v>
      </c>
      <c r="I17" s="223"/>
      <c r="J17" s="77">
        <v>114</v>
      </c>
      <c r="K17" s="77">
        <v>3</v>
      </c>
      <c r="L17" s="206"/>
      <c r="M17" s="206">
        <v>1.2</v>
      </c>
      <c r="N17" s="207">
        <v>21</v>
      </c>
      <c r="O17" s="208"/>
    </row>
    <row r="18" spans="1:15" ht="39.950000000000003" customHeight="1" thickBot="1">
      <c r="A18" s="79"/>
      <c r="B18" s="80" t="s">
        <v>33</v>
      </c>
      <c r="C18" s="81"/>
      <c r="D18" s="82"/>
      <c r="E18" s="82"/>
      <c r="F18" s="82"/>
      <c r="G18" s="82"/>
      <c r="H18" s="226"/>
      <c r="I18" s="227"/>
      <c r="J18" s="85"/>
      <c r="K18" s="85"/>
      <c r="L18" s="86"/>
      <c r="M18" s="86"/>
      <c r="N18" s="87"/>
      <c r="O18" s="88"/>
    </row>
    <row r="19" spans="1:15" ht="39.950000000000003" customHeight="1" thickBot="1">
      <c r="A19" s="89"/>
      <c r="B19" s="90"/>
      <c r="C19" s="90"/>
      <c r="D19" s="91" t="s">
        <v>34</v>
      </c>
      <c r="E19" s="91"/>
      <c r="F19" s="91"/>
      <c r="G19" s="91"/>
      <c r="H19" s="228">
        <v>89.87</v>
      </c>
      <c r="I19" s="229"/>
      <c r="J19" s="93">
        <f>SUM(J11:J18)</f>
        <v>1066.25</v>
      </c>
      <c r="K19" s="93">
        <f>SUM(K10:K18)</f>
        <v>37.340000000000003</v>
      </c>
      <c r="L19" s="94">
        <f>SUM(L10:M18)</f>
        <v>82</v>
      </c>
      <c r="M19" s="94"/>
      <c r="N19" s="94">
        <f>SUM(N10:O18)</f>
        <v>118.54999999999998</v>
      </c>
      <c r="O19" s="95"/>
    </row>
    <row r="20" spans="1:15" ht="29.25" hidden="1" customHeight="1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</row>
    <row r="21" spans="1:15" ht="39.950000000000003" customHeight="1">
      <c r="A21" s="36" t="s">
        <v>35</v>
      </c>
      <c r="B21" s="99" t="s">
        <v>36</v>
      </c>
      <c r="C21" s="198"/>
      <c r="D21" s="199"/>
      <c r="E21" s="200"/>
      <c r="F21" s="200"/>
      <c r="G21" s="201"/>
      <c r="H21" s="222"/>
      <c r="I21" s="223"/>
      <c r="J21" s="105"/>
      <c r="K21" s="105"/>
      <c r="L21" s="106"/>
      <c r="M21" s="106"/>
      <c r="N21" s="107"/>
      <c r="O21" s="108"/>
    </row>
    <row r="22" spans="1:15" ht="58.5" customHeight="1">
      <c r="A22" s="45"/>
      <c r="B22" s="109" t="s">
        <v>37</v>
      </c>
      <c r="C22" s="110" t="s">
        <v>134</v>
      </c>
      <c r="D22" s="39" t="s">
        <v>142</v>
      </c>
      <c r="E22" s="39"/>
      <c r="F22" s="39"/>
      <c r="G22" s="39"/>
      <c r="H22" s="220" t="s">
        <v>143</v>
      </c>
      <c r="I22" s="221"/>
      <c r="J22" s="41">
        <v>20.85</v>
      </c>
      <c r="K22" s="41">
        <v>16.25</v>
      </c>
      <c r="L22" s="42">
        <v>9.25</v>
      </c>
      <c r="M22" s="42"/>
      <c r="N22" s="42">
        <v>54.25</v>
      </c>
      <c r="O22" s="49"/>
    </row>
    <row r="23" spans="1:15" ht="39.950000000000003" customHeight="1">
      <c r="A23" s="45"/>
      <c r="B23" s="50" t="s">
        <v>41</v>
      </c>
      <c r="C23" s="110" t="s">
        <v>42</v>
      </c>
      <c r="D23" s="39" t="s">
        <v>43</v>
      </c>
      <c r="E23" s="39"/>
      <c r="F23" s="39"/>
      <c r="G23" s="39"/>
      <c r="H23" s="220" t="s">
        <v>44</v>
      </c>
      <c r="I23" s="221"/>
      <c r="J23" s="41">
        <v>387.6</v>
      </c>
      <c r="K23" s="41">
        <v>20.55</v>
      </c>
      <c r="L23" s="42">
        <v>24.4</v>
      </c>
      <c r="M23" s="42"/>
      <c r="N23" s="42">
        <v>20.7</v>
      </c>
      <c r="O23" s="49"/>
    </row>
    <row r="24" spans="1:15" ht="39.950000000000003" customHeight="1">
      <c r="A24" s="45"/>
      <c r="B24" s="50" t="s">
        <v>24</v>
      </c>
      <c r="C24" s="110" t="s">
        <v>132</v>
      </c>
      <c r="D24" s="46" t="s">
        <v>131</v>
      </c>
      <c r="E24" s="47"/>
      <c r="F24" s="47"/>
      <c r="G24" s="52"/>
      <c r="H24" s="220" t="s">
        <v>144</v>
      </c>
      <c r="I24" s="221"/>
      <c r="J24" s="61">
        <v>262.8</v>
      </c>
      <c r="K24" s="41">
        <v>4.3</v>
      </c>
      <c r="L24" s="111"/>
      <c r="M24" s="111">
        <v>7.2</v>
      </c>
      <c r="N24" s="43">
        <v>441</v>
      </c>
      <c r="O24" s="44"/>
    </row>
    <row r="25" spans="1:15" ht="39.950000000000003" customHeight="1">
      <c r="A25" s="45"/>
      <c r="B25" s="112" t="s">
        <v>25</v>
      </c>
      <c r="C25" s="110" t="s">
        <v>130</v>
      </c>
      <c r="D25" s="46" t="s">
        <v>129</v>
      </c>
      <c r="E25" s="47"/>
      <c r="F25" s="47"/>
      <c r="G25" s="52"/>
      <c r="H25" s="220" t="s">
        <v>27</v>
      </c>
      <c r="I25" s="221"/>
      <c r="J25" s="41">
        <v>252</v>
      </c>
      <c r="K25" s="41">
        <v>2.4</v>
      </c>
      <c r="L25" s="42">
        <v>0</v>
      </c>
      <c r="M25" s="42"/>
      <c r="N25" s="42">
        <v>63.2</v>
      </c>
      <c r="O25" s="49"/>
    </row>
    <row r="26" spans="1:15" ht="39.950000000000003" customHeight="1">
      <c r="A26" s="45"/>
      <c r="B26" s="112"/>
      <c r="C26" s="110"/>
      <c r="D26" s="114"/>
      <c r="E26" s="115"/>
      <c r="F26" s="116"/>
      <c r="G26" s="117"/>
      <c r="H26" s="220"/>
      <c r="I26" s="221"/>
      <c r="J26" s="41"/>
      <c r="K26" s="41"/>
      <c r="L26" s="78"/>
      <c r="M26" s="78"/>
      <c r="N26" s="78"/>
      <c r="O26" s="118"/>
    </row>
    <row r="27" spans="1:15" ht="39.950000000000003" customHeight="1">
      <c r="A27" s="45"/>
      <c r="B27" s="112" t="s">
        <v>50</v>
      </c>
      <c r="C27" s="110"/>
      <c r="D27" s="119" t="s">
        <v>128</v>
      </c>
      <c r="E27" s="120"/>
      <c r="F27" s="121"/>
      <c r="G27" s="117"/>
      <c r="H27" s="220" t="s">
        <v>127</v>
      </c>
      <c r="I27" s="221"/>
      <c r="J27" s="41">
        <v>112</v>
      </c>
      <c r="K27" s="41">
        <v>12</v>
      </c>
      <c r="L27" s="78"/>
      <c r="M27" s="78">
        <v>1.2</v>
      </c>
      <c r="N27" s="78">
        <v>23.6</v>
      </c>
      <c r="O27" s="118"/>
    </row>
    <row r="28" spans="1:15" ht="39.950000000000003" customHeight="1">
      <c r="A28" s="122"/>
      <c r="B28" s="123" t="s">
        <v>53</v>
      </c>
      <c r="C28" s="124"/>
      <c r="D28" s="190"/>
      <c r="E28" s="190"/>
      <c r="F28" s="190"/>
      <c r="G28" s="190"/>
      <c r="H28" s="224"/>
      <c r="I28" s="225"/>
      <c r="J28" s="41"/>
      <c r="K28" s="41"/>
      <c r="L28" s="42"/>
      <c r="M28" s="42"/>
      <c r="N28" s="42"/>
      <c r="O28" s="49"/>
    </row>
    <row r="29" spans="1:15" ht="37.5" customHeight="1" thickBot="1">
      <c r="A29" s="127"/>
      <c r="B29" s="128"/>
      <c r="C29" s="128"/>
      <c r="D29" s="187" t="s">
        <v>34</v>
      </c>
      <c r="E29" s="187"/>
      <c r="F29" s="187"/>
      <c r="G29" s="187"/>
      <c r="H29" s="230">
        <v>100</v>
      </c>
      <c r="I29" s="231"/>
      <c r="J29" s="133">
        <f>SUM(J21:J28)</f>
        <v>1035.25</v>
      </c>
      <c r="K29" s="133">
        <f>SUM(K21:K28)</f>
        <v>55.499999999999993</v>
      </c>
      <c r="L29" s="134">
        <f>SUM(L21:M28)</f>
        <v>42.050000000000004</v>
      </c>
      <c r="M29" s="134"/>
      <c r="N29" s="134">
        <f>SUM(N21:O28)</f>
        <v>602.75000000000011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57</v>
      </c>
      <c r="E33" s="160"/>
      <c r="F33" s="160"/>
      <c r="G33" s="161"/>
      <c r="H33" s="232">
        <f>H19+H29+I32</f>
        <v>189.87</v>
      </c>
      <c r="I33" s="233"/>
      <c r="J33" s="164">
        <f>J19+J29</f>
        <v>2101.5</v>
      </c>
      <c r="K33" s="164">
        <f>SUM(K19+K29)</f>
        <v>92.84</v>
      </c>
      <c r="L33" s="165">
        <f>L19+L29</f>
        <v>124.05000000000001</v>
      </c>
      <c r="M33" s="166"/>
      <c r="N33" s="167">
        <f>N19+N29</f>
        <v>721.30000000000007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58</v>
      </c>
      <c r="B35" s="170"/>
      <c r="C35" s="171" t="s">
        <v>59</v>
      </c>
      <c r="D35" s="171"/>
      <c r="E35" s="171"/>
      <c r="F35" s="171"/>
      <c r="G35" s="171"/>
      <c r="H35" s="172" t="s">
        <v>60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61</v>
      </c>
      <c r="B37" s="170"/>
      <c r="C37" s="172" t="s">
        <v>59</v>
      </c>
      <c r="D37" s="172"/>
      <c r="E37" s="172"/>
      <c r="F37" s="172"/>
      <c r="G37" s="169"/>
      <c r="H37" s="172" t="s">
        <v>62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63</v>
      </c>
      <c r="B39" s="170"/>
      <c r="C39" s="172" t="s">
        <v>59</v>
      </c>
      <c r="D39" s="172"/>
      <c r="E39" s="172"/>
      <c r="F39" s="172"/>
      <c r="G39" s="169"/>
      <c r="H39" s="172" t="s">
        <v>64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96">
    <mergeCell ref="E41:G41"/>
    <mergeCell ref="A37:B37"/>
    <mergeCell ref="C37:F37"/>
    <mergeCell ref="H37:J37"/>
    <mergeCell ref="A39:B39"/>
    <mergeCell ref="C39:F39"/>
    <mergeCell ref="H39:J39"/>
    <mergeCell ref="D33:F33"/>
    <mergeCell ref="H33:I33"/>
    <mergeCell ref="L33:M33"/>
    <mergeCell ref="N33:O33"/>
    <mergeCell ref="A35:B35"/>
    <mergeCell ref="H35:J35"/>
    <mergeCell ref="A30:G30"/>
    <mergeCell ref="N30:O30"/>
    <mergeCell ref="D31:G31"/>
    <mergeCell ref="L31:M31"/>
    <mergeCell ref="N31:O31"/>
    <mergeCell ref="D32:G32"/>
    <mergeCell ref="L32:M32"/>
    <mergeCell ref="N32:O32"/>
    <mergeCell ref="L28:M28"/>
    <mergeCell ref="N28:O28"/>
    <mergeCell ref="D29:G29"/>
    <mergeCell ref="H29:I29"/>
    <mergeCell ref="L29:M29"/>
    <mergeCell ref="N29:O29"/>
    <mergeCell ref="D26:F26"/>
    <mergeCell ref="H26:I26"/>
    <mergeCell ref="D27:F27"/>
    <mergeCell ref="H27:I27"/>
    <mergeCell ref="D28:G28"/>
    <mergeCell ref="H28:I28"/>
    <mergeCell ref="D24:G24"/>
    <mergeCell ref="H24:I24"/>
    <mergeCell ref="N24:O24"/>
    <mergeCell ref="D25:G25"/>
    <mergeCell ref="H25:I25"/>
    <mergeCell ref="L25:M25"/>
    <mergeCell ref="N25:O25"/>
    <mergeCell ref="H22:I22"/>
    <mergeCell ref="L22:M22"/>
    <mergeCell ref="N22:O22"/>
    <mergeCell ref="D23:G23"/>
    <mergeCell ref="H23:I23"/>
    <mergeCell ref="L23:M23"/>
    <mergeCell ref="N23:O23"/>
    <mergeCell ref="D19:G19"/>
    <mergeCell ref="H19:I19"/>
    <mergeCell ref="L19:M19"/>
    <mergeCell ref="N19:O19"/>
    <mergeCell ref="A20:O20"/>
    <mergeCell ref="A21:A28"/>
    <mergeCell ref="D21:G21"/>
    <mergeCell ref="H21:I21"/>
    <mergeCell ref="N21:O21"/>
    <mergeCell ref="D22:G22"/>
    <mergeCell ref="D17:G17"/>
    <mergeCell ref="H17:I17"/>
    <mergeCell ref="N17:O17"/>
    <mergeCell ref="D18:G18"/>
    <mergeCell ref="H18:I18"/>
    <mergeCell ref="N18:O18"/>
    <mergeCell ref="D14:G14"/>
    <mergeCell ref="H14:I14"/>
    <mergeCell ref="N14:O14"/>
    <mergeCell ref="D15:F15"/>
    <mergeCell ref="H15:I15"/>
    <mergeCell ref="D16:G16"/>
    <mergeCell ref="H16:I16"/>
    <mergeCell ref="L16:M16"/>
    <mergeCell ref="N16:O16"/>
    <mergeCell ref="D12:G12"/>
    <mergeCell ref="H12:I12"/>
    <mergeCell ref="L12:M12"/>
    <mergeCell ref="N12:O12"/>
    <mergeCell ref="D13:G13"/>
    <mergeCell ref="H13:I13"/>
    <mergeCell ref="L13:M13"/>
    <mergeCell ref="N13:O13"/>
    <mergeCell ref="D9:G9"/>
    <mergeCell ref="H9:I9"/>
    <mergeCell ref="L9:M9"/>
    <mergeCell ref="N9:O9"/>
    <mergeCell ref="A10:O10"/>
    <mergeCell ref="A11:A18"/>
    <mergeCell ref="D11:G11"/>
    <mergeCell ref="H11:I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topLeftCell="A2" zoomScale="75" zoomScaleNormal="75" zoomScaleSheetLayoutView="75" workbookViewId="0">
      <selection activeCell="D11" sqref="D11:G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66</v>
      </c>
      <c r="I11" s="41">
        <v>13.5</v>
      </c>
      <c r="J11" s="175">
        <v>112</v>
      </c>
      <c r="K11" s="175">
        <v>1.3</v>
      </c>
      <c r="L11" s="176"/>
      <c r="M11" s="177">
        <v>5.8</v>
      </c>
      <c r="N11" s="178">
        <v>2.2999999999999998</v>
      </c>
      <c r="O11" s="179"/>
    </row>
    <row r="12" spans="1:58" ht="39.950000000000003" customHeight="1">
      <c r="A12" s="45"/>
      <c r="B12" s="37"/>
      <c r="C12" s="38"/>
      <c r="D12" s="46" t="s">
        <v>67</v>
      </c>
      <c r="E12" s="47"/>
      <c r="F12" s="47"/>
      <c r="G12" s="48"/>
      <c r="H12" s="40" t="s">
        <v>56</v>
      </c>
      <c r="I12" s="41">
        <v>31</v>
      </c>
      <c r="J12" s="41">
        <v>189</v>
      </c>
      <c r="K12" s="41">
        <v>2.2999999999999998</v>
      </c>
      <c r="L12" s="42">
        <v>9</v>
      </c>
      <c r="M12" s="42"/>
      <c r="N12" s="42">
        <v>4.5</v>
      </c>
      <c r="O12" s="49"/>
    </row>
    <row r="13" spans="1:58" ht="49.5" customHeight="1">
      <c r="A13" s="45"/>
      <c r="B13" s="50" t="s">
        <v>20</v>
      </c>
      <c r="C13" s="51" t="s">
        <v>21</v>
      </c>
      <c r="D13" s="46" t="s">
        <v>22</v>
      </c>
      <c r="E13" s="47"/>
      <c r="F13" s="47"/>
      <c r="G13" s="52"/>
      <c r="H13" s="40" t="s">
        <v>23</v>
      </c>
      <c r="I13" s="41">
        <v>23.55</v>
      </c>
      <c r="J13" s="53">
        <v>331.2</v>
      </c>
      <c r="K13" s="41">
        <v>7.8</v>
      </c>
      <c r="L13" s="54">
        <v>14.59</v>
      </c>
      <c r="M13" s="54"/>
      <c r="N13" s="42">
        <v>43.2</v>
      </c>
      <c r="O13" s="49"/>
    </row>
    <row r="14" spans="1:58" ht="39.950000000000003" customHeight="1">
      <c r="A14" s="45"/>
      <c r="B14" s="50" t="s">
        <v>24</v>
      </c>
      <c r="C14" s="51"/>
      <c r="D14" s="46"/>
      <c r="E14" s="47"/>
      <c r="F14" s="47"/>
      <c r="G14" s="52"/>
      <c r="H14" s="40"/>
      <c r="I14" s="41"/>
      <c r="J14" s="53"/>
      <c r="K14" s="41"/>
      <c r="L14" s="54"/>
      <c r="M14" s="54"/>
      <c r="N14" s="42"/>
      <c r="O14" s="49"/>
    </row>
    <row r="15" spans="1:58" ht="39.950000000000003" customHeight="1">
      <c r="A15" s="45"/>
      <c r="B15" s="55" t="s">
        <v>25</v>
      </c>
      <c r="C15" s="56">
        <v>642.96</v>
      </c>
      <c r="D15" s="57" t="s">
        <v>26</v>
      </c>
      <c r="E15" s="58"/>
      <c r="F15" s="58"/>
      <c r="G15" s="59"/>
      <c r="H15" s="60" t="s">
        <v>27</v>
      </c>
      <c r="I15" s="61">
        <v>12.69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5"/>
      <c r="B16" s="66"/>
      <c r="C16" s="67"/>
      <c r="D16" s="68"/>
      <c r="E16" s="69"/>
      <c r="F16" s="69"/>
      <c r="G16" s="70"/>
      <c r="H16" s="71"/>
      <c r="I16" s="72"/>
      <c r="J16" s="62"/>
      <c r="K16" s="62"/>
      <c r="L16" s="63"/>
      <c r="M16" s="63"/>
      <c r="N16" s="63"/>
      <c r="O16" s="73"/>
    </row>
    <row r="17" spans="1:15" ht="39.950000000000003" customHeight="1">
      <c r="A17" s="45"/>
      <c r="B17" s="55" t="s">
        <v>30</v>
      </c>
      <c r="C17" s="180"/>
      <c r="D17" s="113" t="s">
        <v>31</v>
      </c>
      <c r="E17" s="113"/>
      <c r="F17" s="113"/>
      <c r="G17" s="113"/>
      <c r="H17" s="40" t="s">
        <v>68</v>
      </c>
      <c r="I17" s="41">
        <v>4.26</v>
      </c>
      <c r="J17" s="41">
        <v>69</v>
      </c>
      <c r="K17" s="41">
        <v>12.3</v>
      </c>
      <c r="L17" s="78">
        <v>11.5</v>
      </c>
      <c r="M17" s="78">
        <v>1.9</v>
      </c>
      <c r="N17" s="42">
        <v>7.4</v>
      </c>
      <c r="O17" s="49"/>
    </row>
    <row r="18" spans="1:15" ht="39.950000000000003" customHeight="1" thickBot="1">
      <c r="A18" s="79"/>
      <c r="B18" s="80" t="s">
        <v>33</v>
      </c>
      <c r="C18" s="181"/>
      <c r="D18" s="182"/>
      <c r="E18" s="183"/>
      <c r="F18" s="183"/>
      <c r="G18" s="184"/>
      <c r="H18" s="185"/>
      <c r="I18" s="186"/>
      <c r="J18" s="85"/>
      <c r="K18" s="85"/>
      <c r="L18" s="86"/>
      <c r="M18" s="86"/>
      <c r="N18" s="87"/>
      <c r="O18" s="88"/>
    </row>
    <row r="19" spans="1:15" ht="39.950000000000003" customHeight="1" thickBot="1">
      <c r="A19" s="89"/>
      <c r="B19" s="90"/>
      <c r="C19" s="90"/>
      <c r="D19" s="91" t="s">
        <v>34</v>
      </c>
      <c r="E19" s="91"/>
      <c r="F19" s="91"/>
      <c r="G19" s="91"/>
      <c r="H19" s="92"/>
      <c r="I19" s="93">
        <f>SUM(I11:I18)</f>
        <v>85</v>
      </c>
      <c r="J19" s="93">
        <f>SUM(J11:J18)</f>
        <v>808.15000000000009</v>
      </c>
      <c r="K19" s="93">
        <f>SUM(K10:K18)</f>
        <v>26.54</v>
      </c>
      <c r="L19" s="94">
        <f>SUM(L10:M18)</f>
        <v>44.99</v>
      </c>
      <c r="M19" s="94"/>
      <c r="N19" s="94">
        <f>SUM(N10:O18)</f>
        <v>76.75</v>
      </c>
      <c r="O19" s="95"/>
    </row>
    <row r="20" spans="1:15" ht="29.25" hidden="1" customHeight="1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</row>
    <row r="21" spans="1:15" ht="39.950000000000003" customHeight="1">
      <c r="A21" s="36" t="s">
        <v>35</v>
      </c>
      <c r="B21" s="99" t="s">
        <v>36</v>
      </c>
      <c r="C21" s="100"/>
      <c r="D21" s="101"/>
      <c r="E21" s="102"/>
      <c r="F21" s="102"/>
      <c r="G21" s="103"/>
      <c r="H21" s="104"/>
      <c r="I21" s="105"/>
      <c r="J21" s="105"/>
      <c r="K21" s="105"/>
      <c r="L21" s="106"/>
      <c r="M21" s="106"/>
      <c r="N21" s="107"/>
      <c r="O21" s="108"/>
    </row>
    <row r="22" spans="1:15" ht="58.5" customHeight="1">
      <c r="A22" s="45"/>
      <c r="B22" s="109" t="s">
        <v>37</v>
      </c>
      <c r="C22" s="110" t="s">
        <v>38</v>
      </c>
      <c r="D22" s="39" t="s">
        <v>39</v>
      </c>
      <c r="E22" s="39"/>
      <c r="F22" s="39"/>
      <c r="G22" s="39"/>
      <c r="H22" s="40" t="s">
        <v>40</v>
      </c>
      <c r="I22" s="53">
        <v>20.49</v>
      </c>
      <c r="J22" s="41">
        <v>515</v>
      </c>
      <c r="K22" s="41">
        <v>28</v>
      </c>
      <c r="L22" s="42">
        <v>17.75</v>
      </c>
      <c r="M22" s="42"/>
      <c r="N22" s="42">
        <v>63.25</v>
      </c>
      <c r="O22" s="49"/>
    </row>
    <row r="23" spans="1:15" ht="39.950000000000003" customHeight="1">
      <c r="A23" s="45"/>
      <c r="B23" s="50" t="s">
        <v>41</v>
      </c>
      <c r="C23" s="110" t="s">
        <v>42</v>
      </c>
      <c r="D23" s="39" t="s">
        <v>43</v>
      </c>
      <c r="E23" s="39"/>
      <c r="F23" s="39"/>
      <c r="G23" s="39"/>
      <c r="H23" s="40" t="s">
        <v>44</v>
      </c>
      <c r="I23" s="53">
        <v>41</v>
      </c>
      <c r="J23" s="41">
        <v>387.6</v>
      </c>
      <c r="K23" s="41">
        <v>20.55</v>
      </c>
      <c r="L23" s="42">
        <v>24.4</v>
      </c>
      <c r="M23" s="42"/>
      <c r="N23" s="42">
        <v>20.7</v>
      </c>
      <c r="O23" s="49"/>
    </row>
    <row r="24" spans="1:15" ht="39.950000000000003" customHeight="1">
      <c r="A24" s="45"/>
      <c r="B24" s="50" t="s">
        <v>24</v>
      </c>
      <c r="C24" s="110" t="s">
        <v>45</v>
      </c>
      <c r="D24" s="46" t="s">
        <v>46</v>
      </c>
      <c r="E24" s="47"/>
      <c r="F24" s="47"/>
      <c r="G24" s="52"/>
      <c r="H24" s="40" t="s">
        <v>47</v>
      </c>
      <c r="I24" s="41">
        <v>12.95</v>
      </c>
      <c r="J24" s="61">
        <v>254.5</v>
      </c>
      <c r="K24" s="41">
        <v>12.6</v>
      </c>
      <c r="L24" s="111"/>
      <c r="M24" s="111">
        <v>16.2</v>
      </c>
      <c r="N24" s="43">
        <v>61.88</v>
      </c>
      <c r="O24" s="44"/>
    </row>
    <row r="25" spans="1:15" ht="39.950000000000003" customHeight="1">
      <c r="A25" s="45"/>
      <c r="B25" s="112" t="s">
        <v>25</v>
      </c>
      <c r="C25" s="110" t="s">
        <v>48</v>
      </c>
      <c r="D25" s="113" t="s">
        <v>49</v>
      </c>
      <c r="E25" s="113"/>
      <c r="F25" s="113"/>
      <c r="G25" s="113"/>
      <c r="H25" s="40" t="s">
        <v>27</v>
      </c>
      <c r="I25" s="53">
        <v>2.2200000000000002</v>
      </c>
      <c r="J25" s="41">
        <v>57</v>
      </c>
      <c r="K25" s="41">
        <v>0.2</v>
      </c>
      <c r="L25" s="42">
        <v>0</v>
      </c>
      <c r="M25" s="42"/>
      <c r="N25" s="42">
        <v>15</v>
      </c>
      <c r="O25" s="49"/>
    </row>
    <row r="26" spans="1:15" ht="39.950000000000003" customHeight="1">
      <c r="A26" s="45"/>
      <c r="B26" s="112"/>
      <c r="C26" s="110"/>
      <c r="D26" s="114"/>
      <c r="E26" s="115"/>
      <c r="F26" s="116"/>
      <c r="G26" s="117"/>
      <c r="H26" s="40"/>
      <c r="I26" s="53"/>
      <c r="J26" s="41"/>
      <c r="K26" s="41"/>
      <c r="L26" s="78"/>
      <c r="M26" s="78"/>
      <c r="N26" s="78"/>
      <c r="O26" s="118"/>
    </row>
    <row r="27" spans="1:15" ht="39.950000000000003" customHeight="1">
      <c r="A27" s="45"/>
      <c r="B27" s="112" t="s">
        <v>50</v>
      </c>
      <c r="C27" s="110"/>
      <c r="D27" s="119" t="s">
        <v>51</v>
      </c>
      <c r="E27" s="120"/>
      <c r="F27" s="121"/>
      <c r="G27" s="117"/>
      <c r="H27" s="40" t="s">
        <v>52</v>
      </c>
      <c r="I27" s="53">
        <v>3.51</v>
      </c>
      <c r="J27" s="41">
        <v>114</v>
      </c>
      <c r="K27" s="41">
        <v>3.5</v>
      </c>
      <c r="L27" s="78"/>
      <c r="M27" s="78">
        <v>0.6</v>
      </c>
      <c r="N27" s="78">
        <v>24</v>
      </c>
      <c r="O27" s="118"/>
    </row>
    <row r="28" spans="1:15" ht="39.950000000000003" customHeight="1">
      <c r="A28" s="122"/>
      <c r="B28" s="123" t="s">
        <v>53</v>
      </c>
      <c r="C28" s="124" t="s">
        <v>54</v>
      </c>
      <c r="D28" s="68" t="s">
        <v>55</v>
      </c>
      <c r="E28" s="69"/>
      <c r="F28" s="69"/>
      <c r="G28" s="125"/>
      <c r="H28" s="126" t="s">
        <v>56</v>
      </c>
      <c r="I28" s="53">
        <v>19.829999999999998</v>
      </c>
      <c r="J28" s="41">
        <v>380.7</v>
      </c>
      <c r="K28" s="41">
        <v>5.3</v>
      </c>
      <c r="L28" s="42">
        <v>6.2</v>
      </c>
      <c r="M28" s="42"/>
      <c r="N28" s="42">
        <v>77.2</v>
      </c>
      <c r="O28" s="49"/>
    </row>
    <row r="29" spans="1:15" ht="37.5" customHeight="1" thickBot="1">
      <c r="A29" s="127"/>
      <c r="B29" s="128"/>
      <c r="C29" s="128"/>
      <c r="D29" s="187" t="s">
        <v>34</v>
      </c>
      <c r="E29" s="187"/>
      <c r="F29" s="187"/>
      <c r="G29" s="187"/>
      <c r="H29" s="132"/>
      <c r="I29" s="133">
        <f>SUM(I21:I28)</f>
        <v>100</v>
      </c>
      <c r="J29" s="133">
        <f>SUM(J21:J28)</f>
        <v>1708.8</v>
      </c>
      <c r="K29" s="133">
        <f>SUM(K21:K28)</f>
        <v>70.149999999999991</v>
      </c>
      <c r="L29" s="134">
        <f>SUM(L21:M28)</f>
        <v>65.149999999999991</v>
      </c>
      <c r="M29" s="134"/>
      <c r="N29" s="134">
        <f>SUM(N21:O28)</f>
        <v>262.03000000000003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57</v>
      </c>
      <c r="E33" s="160"/>
      <c r="F33" s="160"/>
      <c r="G33" s="161"/>
      <c r="H33" s="162"/>
      <c r="I33" s="163">
        <f>I19+I29+I32</f>
        <v>185</v>
      </c>
      <c r="J33" s="164">
        <f>J19+J29</f>
        <v>2516.9499999999998</v>
      </c>
      <c r="K33" s="164">
        <f>SUM(K19+K29)</f>
        <v>96.69</v>
      </c>
      <c r="L33" s="165">
        <f>L19+L29</f>
        <v>110.13999999999999</v>
      </c>
      <c r="M33" s="166"/>
      <c r="N33" s="167">
        <f>N19+N29</f>
        <v>338.78000000000003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58</v>
      </c>
      <c r="B35" s="170"/>
      <c r="C35" s="171" t="s">
        <v>59</v>
      </c>
      <c r="D35" s="171"/>
      <c r="E35" s="171"/>
      <c r="F35" s="171"/>
      <c r="G35" s="171"/>
      <c r="H35" s="172" t="s">
        <v>60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61</v>
      </c>
      <c r="B37" s="170"/>
      <c r="C37" s="172" t="s">
        <v>59</v>
      </c>
      <c r="D37" s="172"/>
      <c r="E37" s="172"/>
      <c r="F37" s="172"/>
      <c r="G37" s="169"/>
      <c r="H37" s="172" t="s">
        <v>62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63</v>
      </c>
      <c r="B39" s="170"/>
      <c r="C39" s="172" t="s">
        <v>59</v>
      </c>
      <c r="D39" s="172"/>
      <c r="E39" s="172"/>
      <c r="F39" s="172"/>
      <c r="G39" s="169"/>
      <c r="H39" s="172" t="s">
        <v>64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D12" sqref="D12:O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1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39.950000000000003" customHeight="1">
      <c r="A12" s="45"/>
      <c r="B12" s="37"/>
      <c r="C12" s="51"/>
      <c r="D12" s="39" t="s">
        <v>28</v>
      </c>
      <c r="E12" s="39"/>
      <c r="F12" s="39"/>
      <c r="G12" s="39"/>
      <c r="H12" s="40" t="s">
        <v>29</v>
      </c>
      <c r="I12" s="41">
        <v>25.22</v>
      </c>
      <c r="J12" s="175">
        <v>125</v>
      </c>
      <c r="K12" s="175">
        <v>12.3</v>
      </c>
      <c r="L12" s="176"/>
      <c r="M12" s="177">
        <v>25</v>
      </c>
      <c r="N12" s="178">
        <v>10.3</v>
      </c>
      <c r="O12" s="179"/>
    </row>
    <row r="13" spans="1:58" ht="49.5" customHeight="1">
      <c r="A13" s="45"/>
      <c r="B13" s="37"/>
      <c r="C13" s="51"/>
      <c r="D13" s="46"/>
      <c r="E13" s="47"/>
      <c r="F13" s="47"/>
      <c r="G13" s="48"/>
      <c r="H13" s="40"/>
      <c r="I13" s="41"/>
      <c r="J13" s="41"/>
      <c r="K13" s="41"/>
      <c r="L13" s="42"/>
      <c r="M13" s="42"/>
      <c r="N13" s="42"/>
      <c r="O13" s="49"/>
    </row>
    <row r="14" spans="1:58" ht="39.950000000000003" customHeight="1">
      <c r="A14" s="45"/>
      <c r="B14" s="50" t="s">
        <v>20</v>
      </c>
      <c r="C14" s="51" t="s">
        <v>70</v>
      </c>
      <c r="D14" s="46" t="s">
        <v>71</v>
      </c>
      <c r="E14" s="47"/>
      <c r="F14" s="47"/>
      <c r="G14" s="52"/>
      <c r="H14" s="40" t="s">
        <v>27</v>
      </c>
      <c r="I14" s="41">
        <v>28.44</v>
      </c>
      <c r="J14" s="53">
        <v>349.2</v>
      </c>
      <c r="K14" s="41">
        <v>14.2</v>
      </c>
      <c r="L14" s="54">
        <v>31.05</v>
      </c>
      <c r="M14" s="54"/>
      <c r="N14" s="42">
        <v>2.5</v>
      </c>
      <c r="O14" s="49"/>
    </row>
    <row r="15" spans="1:58" ht="39.950000000000003" customHeight="1">
      <c r="A15" s="45"/>
      <c r="B15" s="50" t="s">
        <v>24</v>
      </c>
      <c r="C15" s="110"/>
      <c r="D15" s="39"/>
      <c r="E15" s="39"/>
      <c r="F15" s="39"/>
      <c r="G15" s="39"/>
      <c r="H15" s="40"/>
      <c r="I15" s="41"/>
      <c r="J15" s="41"/>
      <c r="K15" s="41"/>
      <c r="L15" s="42"/>
      <c r="M15" s="42"/>
      <c r="N15" s="43"/>
      <c r="O15" s="44"/>
    </row>
    <row r="16" spans="1:58" ht="39.950000000000003" customHeight="1">
      <c r="A16" s="45"/>
      <c r="B16" s="55" t="s">
        <v>25</v>
      </c>
      <c r="C16" s="56">
        <v>642.96</v>
      </c>
      <c r="D16" s="57" t="s">
        <v>26</v>
      </c>
      <c r="E16" s="58"/>
      <c r="F16" s="58"/>
      <c r="G16" s="59"/>
      <c r="H16" s="60" t="s">
        <v>27</v>
      </c>
      <c r="I16" s="61">
        <v>9.5299999999999994</v>
      </c>
      <c r="J16" s="62">
        <v>106.95</v>
      </c>
      <c r="K16" s="62">
        <v>2.84</v>
      </c>
      <c r="L16" s="63"/>
      <c r="M16" s="63">
        <v>2.2000000000000002</v>
      </c>
      <c r="N16" s="64">
        <v>19.350000000000001</v>
      </c>
      <c r="O16" s="65"/>
    </row>
    <row r="17" spans="1:15" ht="39.950000000000003" customHeight="1">
      <c r="A17" s="45"/>
      <c r="B17" s="112" t="s">
        <v>50</v>
      </c>
      <c r="C17" s="67"/>
      <c r="D17" s="68" t="s">
        <v>72</v>
      </c>
      <c r="E17" s="69"/>
      <c r="F17" s="69"/>
      <c r="G17" s="70"/>
      <c r="H17" s="71" t="s">
        <v>73</v>
      </c>
      <c r="I17" s="72">
        <v>5.52</v>
      </c>
      <c r="J17" s="41">
        <v>132</v>
      </c>
      <c r="K17" s="41">
        <v>3.8</v>
      </c>
      <c r="L17" s="78">
        <v>1.5</v>
      </c>
      <c r="M17" s="78">
        <v>1.2</v>
      </c>
      <c r="N17" s="42">
        <v>25.4</v>
      </c>
      <c r="O17" s="49"/>
    </row>
    <row r="18" spans="1:15" ht="39.950000000000003" customHeight="1" thickBot="1">
      <c r="A18" s="79"/>
      <c r="B18" s="55" t="s">
        <v>74</v>
      </c>
      <c r="C18" s="74"/>
      <c r="D18" s="113" t="s">
        <v>75</v>
      </c>
      <c r="E18" s="113"/>
      <c r="F18" s="113"/>
      <c r="G18" s="113"/>
      <c r="H18" s="76" t="s">
        <v>29</v>
      </c>
      <c r="I18" s="77">
        <v>21.16</v>
      </c>
      <c r="J18" s="61">
        <v>120</v>
      </c>
      <c r="K18" s="61">
        <v>1.2</v>
      </c>
      <c r="L18" s="188">
        <v>0</v>
      </c>
      <c r="M18" s="188"/>
      <c r="N18" s="188">
        <v>12.3</v>
      </c>
      <c r="O18" s="189"/>
    </row>
    <row r="19" spans="1:15" ht="39.950000000000003" customHeight="1" thickBot="1">
      <c r="A19" s="89"/>
      <c r="B19" s="90"/>
      <c r="C19" s="90"/>
      <c r="D19" s="91" t="s">
        <v>34</v>
      </c>
      <c r="E19" s="91"/>
      <c r="F19" s="91"/>
      <c r="G19" s="91"/>
      <c r="H19" s="92"/>
      <c r="I19" s="93">
        <f>SUM(I11:I18)</f>
        <v>89.86999999999999</v>
      </c>
      <c r="J19" s="93">
        <f>SUM(J11:J18)</f>
        <v>833.15</v>
      </c>
      <c r="K19" s="93">
        <f>SUM(K10:K18)</f>
        <v>34.340000000000003</v>
      </c>
      <c r="L19" s="94">
        <f>SUM(L10:M18)</f>
        <v>60.95</v>
      </c>
      <c r="M19" s="94"/>
      <c r="N19" s="94">
        <f>SUM(N10:O18)</f>
        <v>69.850000000000009</v>
      </c>
      <c r="O19" s="95"/>
    </row>
    <row r="20" spans="1:15" ht="29.25" hidden="1" customHeight="1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</row>
    <row r="21" spans="1:15" ht="39.950000000000003" customHeight="1">
      <c r="A21" s="36" t="s">
        <v>35</v>
      </c>
      <c r="B21" s="99" t="s">
        <v>36</v>
      </c>
      <c r="C21" s="110"/>
      <c r="D21" s="39" t="s">
        <v>76</v>
      </c>
      <c r="E21" s="39"/>
      <c r="F21" s="39"/>
      <c r="G21" s="39"/>
      <c r="H21" s="40" t="s">
        <v>56</v>
      </c>
      <c r="I21" s="53">
        <v>16.11</v>
      </c>
      <c r="J21" s="41">
        <v>12</v>
      </c>
      <c r="K21" s="41">
        <v>0</v>
      </c>
      <c r="L21" s="42">
        <v>0</v>
      </c>
      <c r="M21" s="42"/>
      <c r="N21" s="42">
        <v>1.3</v>
      </c>
      <c r="O21" s="49"/>
    </row>
    <row r="22" spans="1:15" ht="58.5" customHeight="1">
      <c r="A22" s="45"/>
      <c r="B22" s="109" t="s">
        <v>37</v>
      </c>
      <c r="C22" s="110" t="s">
        <v>77</v>
      </c>
      <c r="D22" s="39" t="s">
        <v>78</v>
      </c>
      <c r="E22" s="39"/>
      <c r="F22" s="39"/>
      <c r="G22" s="39"/>
      <c r="H22" s="40" t="s">
        <v>79</v>
      </c>
      <c r="I22" s="53">
        <v>12.65</v>
      </c>
      <c r="J22" s="41">
        <v>351.01</v>
      </c>
      <c r="K22" s="41">
        <v>10.4</v>
      </c>
      <c r="L22" s="42">
        <v>2.7</v>
      </c>
      <c r="M22" s="42"/>
      <c r="N22" s="42">
        <v>22.01</v>
      </c>
      <c r="O22" s="49"/>
    </row>
    <row r="23" spans="1:15" ht="39.950000000000003" customHeight="1">
      <c r="A23" s="45"/>
      <c r="B23" s="50" t="s">
        <v>41</v>
      </c>
      <c r="C23" s="110" t="s">
        <v>80</v>
      </c>
      <c r="D23" s="39" t="s">
        <v>81</v>
      </c>
      <c r="E23" s="39"/>
      <c r="F23" s="39"/>
      <c r="G23" s="39"/>
      <c r="H23" s="40" t="s">
        <v>82</v>
      </c>
      <c r="I23" s="53">
        <v>59.81</v>
      </c>
      <c r="J23" s="41">
        <v>402.3</v>
      </c>
      <c r="K23" s="41">
        <v>20.7</v>
      </c>
      <c r="L23" s="42">
        <v>11</v>
      </c>
      <c r="M23" s="42"/>
      <c r="N23" s="42">
        <v>51.2</v>
      </c>
      <c r="O23" s="49"/>
    </row>
    <row r="24" spans="1:15" ht="39.950000000000003" customHeight="1">
      <c r="A24" s="45"/>
      <c r="B24" s="50" t="s">
        <v>24</v>
      </c>
      <c r="C24" s="110"/>
      <c r="D24" s="46"/>
      <c r="E24" s="47"/>
      <c r="F24" s="47"/>
      <c r="G24" s="52"/>
      <c r="H24" s="40"/>
      <c r="I24" s="41"/>
      <c r="J24" s="61"/>
      <c r="K24" s="41"/>
      <c r="L24" s="111"/>
      <c r="M24" s="111"/>
      <c r="N24" s="43"/>
      <c r="O24" s="44"/>
    </row>
    <row r="25" spans="1:15" ht="39.950000000000003" customHeight="1">
      <c r="A25" s="45"/>
      <c r="B25" s="112" t="s">
        <v>25</v>
      </c>
      <c r="C25" s="110" t="s">
        <v>83</v>
      </c>
      <c r="D25" s="46" t="s">
        <v>84</v>
      </c>
      <c r="E25" s="47"/>
      <c r="F25" s="47"/>
      <c r="G25" s="52"/>
      <c r="H25" s="40" t="s">
        <v>27</v>
      </c>
      <c r="I25" s="53">
        <v>6.93</v>
      </c>
      <c r="J25" s="41">
        <v>88.2</v>
      </c>
      <c r="K25" s="41">
        <v>0.47</v>
      </c>
      <c r="L25" s="42">
        <v>0</v>
      </c>
      <c r="M25" s="42"/>
      <c r="N25" s="42">
        <v>22.47</v>
      </c>
      <c r="O25" s="49"/>
    </row>
    <row r="26" spans="1:15" ht="39.950000000000003" customHeight="1">
      <c r="A26" s="45"/>
      <c r="B26" s="112"/>
      <c r="C26" s="110"/>
      <c r="D26" s="114"/>
      <c r="E26" s="115"/>
      <c r="F26" s="116"/>
      <c r="G26" s="117"/>
      <c r="H26" s="40"/>
      <c r="I26" s="53"/>
      <c r="J26" s="41"/>
      <c r="K26" s="41"/>
      <c r="L26" s="78"/>
      <c r="M26" s="78"/>
      <c r="N26" s="78"/>
      <c r="O26" s="118"/>
    </row>
    <row r="27" spans="1:15" ht="39.950000000000003" customHeight="1">
      <c r="A27" s="45"/>
      <c r="B27" s="112" t="s">
        <v>50</v>
      </c>
      <c r="C27" s="110"/>
      <c r="D27" s="119" t="s">
        <v>85</v>
      </c>
      <c r="E27" s="120"/>
      <c r="F27" s="121"/>
      <c r="G27" s="117"/>
      <c r="H27" s="40" t="s">
        <v>32</v>
      </c>
      <c r="I27" s="53">
        <v>4.5</v>
      </c>
      <c r="J27" s="41">
        <v>112</v>
      </c>
      <c r="K27" s="41">
        <v>1.2</v>
      </c>
      <c r="L27" s="78"/>
      <c r="M27" s="78">
        <v>2.2999999999999998</v>
      </c>
      <c r="N27" s="78">
        <v>12.4</v>
      </c>
      <c r="O27" s="118"/>
    </row>
    <row r="28" spans="1:15" ht="39.950000000000003" customHeight="1">
      <c r="A28" s="122"/>
      <c r="B28" s="123" t="s">
        <v>86</v>
      </c>
      <c r="C28" s="124"/>
      <c r="D28" s="190"/>
      <c r="E28" s="190"/>
      <c r="F28" s="190"/>
      <c r="G28" s="190"/>
      <c r="H28" s="126"/>
      <c r="I28" s="53"/>
      <c r="J28" s="41"/>
      <c r="K28" s="41"/>
      <c r="L28" s="42"/>
      <c r="M28" s="42"/>
      <c r="N28" s="42"/>
      <c r="O28" s="49"/>
    </row>
    <row r="29" spans="1:15" ht="37.5" customHeight="1" thickBot="1">
      <c r="A29" s="127"/>
      <c r="B29" s="128"/>
      <c r="C29" s="128"/>
      <c r="D29" s="187" t="s">
        <v>34</v>
      </c>
      <c r="E29" s="187"/>
      <c r="F29" s="187"/>
      <c r="G29" s="187"/>
      <c r="H29" s="132"/>
      <c r="I29" s="133">
        <f>SUM(I21:I28)</f>
        <v>100</v>
      </c>
      <c r="J29" s="133">
        <f>SUM(J21:J28)</f>
        <v>965.51</v>
      </c>
      <c r="K29" s="133">
        <f>SUM(K21:K28)</f>
        <v>32.770000000000003</v>
      </c>
      <c r="L29" s="134">
        <f>SUM(L21:M28)</f>
        <v>16</v>
      </c>
      <c r="M29" s="134"/>
      <c r="N29" s="134">
        <f>SUM(N21:O28)</f>
        <v>109.38000000000001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57</v>
      </c>
      <c r="E33" s="160"/>
      <c r="F33" s="160"/>
      <c r="G33" s="161"/>
      <c r="H33" s="162"/>
      <c r="I33" s="163">
        <f>I19+I29+I32</f>
        <v>189.87</v>
      </c>
      <c r="J33" s="164">
        <f>J19+J29</f>
        <v>1798.6599999999999</v>
      </c>
      <c r="K33" s="164">
        <f>SUM(K19+K29)</f>
        <v>67.110000000000014</v>
      </c>
      <c r="L33" s="165">
        <f>L19+L29</f>
        <v>76.95</v>
      </c>
      <c r="M33" s="166"/>
      <c r="N33" s="167">
        <f>N19+N29</f>
        <v>179.23000000000002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58</v>
      </c>
      <c r="B35" s="170"/>
      <c r="C35" s="171" t="s">
        <v>59</v>
      </c>
      <c r="D35" s="171"/>
      <c r="E35" s="171"/>
      <c r="F35" s="171"/>
      <c r="G35" s="171"/>
      <c r="H35" s="172" t="s">
        <v>60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61</v>
      </c>
      <c r="B37" s="170"/>
      <c r="C37" s="172" t="s">
        <v>59</v>
      </c>
      <c r="D37" s="172"/>
      <c r="E37" s="172"/>
      <c r="F37" s="172"/>
      <c r="G37" s="169"/>
      <c r="H37" s="172" t="s">
        <v>62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63</v>
      </c>
      <c r="B39" s="170"/>
      <c r="C39" s="172" t="s">
        <v>59</v>
      </c>
      <c r="D39" s="172"/>
      <c r="E39" s="172"/>
      <c r="F39" s="172"/>
      <c r="G39" s="169"/>
      <c r="H39" s="172" t="s">
        <v>64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N23:O23"/>
    <mergeCell ref="D24:G24"/>
    <mergeCell ref="N24:O24"/>
    <mergeCell ref="D25:G25"/>
    <mergeCell ref="L25:M25"/>
    <mergeCell ref="N25:O25"/>
    <mergeCell ref="A20:O20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D18:G18"/>
    <mergeCell ref="L18:M18"/>
    <mergeCell ref="N18:O18"/>
    <mergeCell ref="D19:G19"/>
    <mergeCell ref="L19:M19"/>
    <mergeCell ref="N19:O19"/>
    <mergeCell ref="D15:G15"/>
    <mergeCell ref="L15:M15"/>
    <mergeCell ref="N15:O15"/>
    <mergeCell ref="D16:G16"/>
    <mergeCell ref="N16:O16"/>
    <mergeCell ref="D17:F17"/>
    <mergeCell ref="N17:O17"/>
    <mergeCell ref="D13:F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J12" sqref="J12:O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1"/>
      <c r="D11" s="39"/>
      <c r="E11" s="39"/>
      <c r="F11" s="39"/>
      <c r="G11" s="39"/>
      <c r="H11" s="40"/>
      <c r="I11" s="41"/>
      <c r="J11" s="175"/>
      <c r="K11" s="175"/>
      <c r="L11" s="176"/>
      <c r="M11" s="177"/>
      <c r="N11" s="178"/>
      <c r="O11" s="179"/>
    </row>
    <row r="12" spans="1:58" ht="39.950000000000003" customHeight="1">
      <c r="A12" s="45"/>
      <c r="B12" s="37"/>
      <c r="C12" s="51"/>
      <c r="D12" s="46" t="s">
        <v>17</v>
      </c>
      <c r="E12" s="47"/>
      <c r="F12" s="47"/>
      <c r="G12" s="48"/>
      <c r="H12" s="40" t="s">
        <v>87</v>
      </c>
      <c r="I12" s="41">
        <v>16.559999999999999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49"/>
    </row>
    <row r="13" spans="1:58" ht="49.5" customHeight="1">
      <c r="A13" s="45"/>
      <c r="B13" s="50" t="s">
        <v>20</v>
      </c>
      <c r="C13" s="51" t="s">
        <v>70</v>
      </c>
      <c r="D13" s="46" t="s">
        <v>71</v>
      </c>
      <c r="E13" s="47"/>
      <c r="F13" s="47"/>
      <c r="G13" s="52"/>
      <c r="H13" s="40" t="s">
        <v>27</v>
      </c>
      <c r="I13" s="41">
        <v>32.15</v>
      </c>
      <c r="J13" s="53">
        <v>349.2</v>
      </c>
      <c r="K13" s="41">
        <v>14.2</v>
      </c>
      <c r="L13" s="54">
        <v>31.05</v>
      </c>
      <c r="M13" s="54"/>
      <c r="N13" s="42">
        <v>2.5</v>
      </c>
      <c r="O13" s="49"/>
    </row>
    <row r="14" spans="1:58" ht="39.950000000000003" customHeight="1">
      <c r="A14" s="45"/>
      <c r="B14" s="50" t="s">
        <v>24</v>
      </c>
      <c r="C14" s="110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5" t="s">
        <v>25</v>
      </c>
      <c r="C15" s="56">
        <v>642.96</v>
      </c>
      <c r="D15" s="57" t="s">
        <v>26</v>
      </c>
      <c r="E15" s="58"/>
      <c r="F15" s="58"/>
      <c r="G15" s="59"/>
      <c r="H15" s="60" t="s">
        <v>27</v>
      </c>
      <c r="I15" s="61">
        <v>12.69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5"/>
      <c r="B16" s="66"/>
      <c r="C16" s="67"/>
      <c r="D16" s="68"/>
      <c r="E16" s="69"/>
      <c r="F16" s="69"/>
      <c r="G16" s="70"/>
      <c r="H16" s="71"/>
      <c r="I16" s="72"/>
      <c r="J16" s="62"/>
      <c r="K16" s="62"/>
      <c r="L16" s="63"/>
      <c r="M16" s="63"/>
      <c r="N16" s="63"/>
      <c r="O16" s="73"/>
    </row>
    <row r="17" spans="1:15" ht="39.950000000000003" customHeight="1">
      <c r="A17" s="45"/>
      <c r="B17" s="55" t="s">
        <v>30</v>
      </c>
      <c r="C17" s="74"/>
      <c r="D17" s="113" t="s">
        <v>72</v>
      </c>
      <c r="E17" s="113"/>
      <c r="F17" s="113"/>
      <c r="G17" s="113"/>
      <c r="H17" s="76" t="s">
        <v>32</v>
      </c>
      <c r="I17" s="77">
        <v>4.5</v>
      </c>
      <c r="J17" s="41">
        <v>132</v>
      </c>
      <c r="K17" s="41">
        <v>3.8</v>
      </c>
      <c r="L17" s="78">
        <v>1.5</v>
      </c>
      <c r="M17" s="78">
        <v>1.2</v>
      </c>
      <c r="N17" s="42">
        <v>25.4</v>
      </c>
      <c r="O17" s="49"/>
    </row>
    <row r="18" spans="1:15" ht="39.950000000000003" customHeight="1" thickBot="1">
      <c r="A18" s="79"/>
      <c r="B18" s="80" t="s">
        <v>33</v>
      </c>
      <c r="C18" s="81"/>
      <c r="D18" s="182" t="s">
        <v>88</v>
      </c>
      <c r="E18" s="182"/>
      <c r="F18" s="182"/>
      <c r="G18" s="182"/>
      <c r="H18" s="185" t="s">
        <v>29</v>
      </c>
      <c r="I18" s="84">
        <v>19.100000000000001</v>
      </c>
      <c r="J18" s="85">
        <v>45</v>
      </c>
      <c r="K18" s="85">
        <v>32</v>
      </c>
      <c r="L18" s="86"/>
      <c r="M18" s="86">
        <v>0</v>
      </c>
      <c r="N18" s="87">
        <v>12</v>
      </c>
      <c r="O18" s="88"/>
    </row>
    <row r="19" spans="1:15" ht="39.950000000000003" customHeight="1" thickBot="1">
      <c r="A19" s="89"/>
      <c r="B19" s="90"/>
      <c r="C19" s="90"/>
      <c r="D19" s="191" t="s">
        <v>34</v>
      </c>
      <c r="E19" s="192"/>
      <c r="F19" s="192"/>
      <c r="G19" s="193"/>
      <c r="H19" s="92"/>
      <c r="I19" s="93">
        <f>SUM(I11:I18)</f>
        <v>85</v>
      </c>
      <c r="J19" s="93">
        <f>SUM(J11:J18)</f>
        <v>796.15000000000009</v>
      </c>
      <c r="K19" s="93">
        <f>SUM(K10:K18)</f>
        <v>59.51</v>
      </c>
      <c r="L19" s="194">
        <f>SUM(L10:M18)</f>
        <v>44.420000000000009</v>
      </c>
      <c r="M19" s="195"/>
      <c r="N19" s="194">
        <f>SUM(N10:O18)</f>
        <v>74.22999999999999</v>
      </c>
      <c r="O19" s="196"/>
    </row>
    <row r="20" spans="1:15" ht="29.25" hidden="1" customHeight="1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</row>
    <row r="21" spans="1:15" ht="39.950000000000003" customHeight="1">
      <c r="A21" s="36" t="s">
        <v>35</v>
      </c>
      <c r="B21" s="99" t="s">
        <v>36</v>
      </c>
      <c r="C21" s="110"/>
      <c r="D21" s="39" t="s">
        <v>76</v>
      </c>
      <c r="E21" s="39"/>
      <c r="F21" s="39"/>
      <c r="G21" s="39"/>
      <c r="H21" s="40" t="s">
        <v>56</v>
      </c>
      <c r="I21" s="53">
        <v>16.11</v>
      </c>
      <c r="J21" s="41">
        <v>12</v>
      </c>
      <c r="K21" s="41">
        <v>0</v>
      </c>
      <c r="L21" s="42">
        <v>0</v>
      </c>
      <c r="M21" s="42"/>
      <c r="N21" s="42">
        <v>1.3</v>
      </c>
      <c r="O21" s="49"/>
    </row>
    <row r="22" spans="1:15" ht="58.5" customHeight="1">
      <c r="A22" s="45"/>
      <c r="B22" s="109" t="s">
        <v>37</v>
      </c>
      <c r="C22" s="110" t="s">
        <v>77</v>
      </c>
      <c r="D22" s="39" t="s">
        <v>78</v>
      </c>
      <c r="E22" s="39"/>
      <c r="F22" s="39"/>
      <c r="G22" s="39"/>
      <c r="H22" s="40" t="s">
        <v>79</v>
      </c>
      <c r="I22" s="53">
        <v>12.65</v>
      </c>
      <c r="J22" s="41">
        <v>351.01</v>
      </c>
      <c r="K22" s="41">
        <v>10.4</v>
      </c>
      <c r="L22" s="42">
        <v>2.7</v>
      </c>
      <c r="M22" s="42"/>
      <c r="N22" s="42">
        <v>22.01</v>
      </c>
      <c r="O22" s="49"/>
    </row>
    <row r="23" spans="1:15" ht="39.950000000000003" customHeight="1">
      <c r="A23" s="45"/>
      <c r="B23" s="50" t="s">
        <v>41</v>
      </c>
      <c r="C23" s="110" t="s">
        <v>80</v>
      </c>
      <c r="D23" s="39" t="s">
        <v>81</v>
      </c>
      <c r="E23" s="39"/>
      <c r="F23" s="39"/>
      <c r="G23" s="39"/>
      <c r="H23" s="40" t="s">
        <v>82</v>
      </c>
      <c r="I23" s="53">
        <v>59.81</v>
      </c>
      <c r="J23" s="41">
        <v>402.3</v>
      </c>
      <c r="K23" s="41">
        <v>20.7</v>
      </c>
      <c r="L23" s="42">
        <v>11</v>
      </c>
      <c r="M23" s="42"/>
      <c r="N23" s="42">
        <v>51.2</v>
      </c>
      <c r="O23" s="49"/>
    </row>
    <row r="24" spans="1:15" ht="39.950000000000003" customHeight="1">
      <c r="A24" s="45"/>
      <c r="B24" s="50" t="s">
        <v>24</v>
      </c>
      <c r="C24" s="110"/>
      <c r="D24" s="46"/>
      <c r="E24" s="47"/>
      <c r="F24" s="47"/>
      <c r="G24" s="52"/>
      <c r="H24" s="40"/>
      <c r="I24" s="41"/>
      <c r="J24" s="61"/>
      <c r="K24" s="41"/>
      <c r="L24" s="111"/>
      <c r="M24" s="111"/>
      <c r="N24" s="43"/>
      <c r="O24" s="44"/>
    </row>
    <row r="25" spans="1:15" ht="39.950000000000003" customHeight="1">
      <c r="A25" s="45"/>
      <c r="B25" s="112" t="s">
        <v>25</v>
      </c>
      <c r="C25" s="110" t="s">
        <v>83</v>
      </c>
      <c r="D25" s="46" t="s">
        <v>84</v>
      </c>
      <c r="E25" s="47"/>
      <c r="F25" s="47"/>
      <c r="G25" s="52"/>
      <c r="H25" s="40" t="s">
        <v>27</v>
      </c>
      <c r="I25" s="53">
        <v>6.93</v>
      </c>
      <c r="J25" s="41">
        <v>88.2</v>
      </c>
      <c r="K25" s="41">
        <v>0.47</v>
      </c>
      <c r="L25" s="42">
        <v>0</v>
      </c>
      <c r="M25" s="42"/>
      <c r="N25" s="42">
        <v>22.47</v>
      </c>
      <c r="O25" s="49"/>
    </row>
    <row r="26" spans="1:15" ht="39.950000000000003" customHeight="1">
      <c r="A26" s="45"/>
      <c r="B26" s="112"/>
      <c r="C26" s="110"/>
      <c r="D26" s="114"/>
      <c r="E26" s="115"/>
      <c r="F26" s="116"/>
      <c r="G26" s="117"/>
      <c r="H26" s="40"/>
      <c r="I26" s="53"/>
      <c r="J26" s="41"/>
      <c r="K26" s="41"/>
      <c r="L26" s="78"/>
      <c r="M26" s="78"/>
      <c r="N26" s="78"/>
      <c r="O26" s="118"/>
    </row>
    <row r="27" spans="1:15" ht="39.950000000000003" customHeight="1">
      <c r="A27" s="45"/>
      <c r="B27" s="112" t="s">
        <v>50</v>
      </c>
      <c r="C27" s="110"/>
      <c r="D27" s="119" t="s">
        <v>85</v>
      </c>
      <c r="E27" s="120"/>
      <c r="F27" s="121"/>
      <c r="G27" s="117"/>
      <c r="H27" s="40" t="s">
        <v>32</v>
      </c>
      <c r="I27" s="53">
        <v>4.5</v>
      </c>
      <c r="J27" s="41">
        <v>112</v>
      </c>
      <c r="K27" s="41">
        <v>1.2</v>
      </c>
      <c r="L27" s="78"/>
      <c r="M27" s="78">
        <v>2.2999999999999998</v>
      </c>
      <c r="N27" s="78">
        <v>12.4</v>
      </c>
      <c r="O27" s="118"/>
    </row>
    <row r="28" spans="1:15" ht="39.950000000000003" customHeight="1">
      <c r="A28" s="122"/>
      <c r="B28" s="123" t="s">
        <v>86</v>
      </c>
      <c r="C28" s="124"/>
      <c r="D28" s="190"/>
      <c r="E28" s="190"/>
      <c r="F28" s="190"/>
      <c r="G28" s="190"/>
      <c r="H28" s="126"/>
      <c r="I28" s="53"/>
      <c r="J28" s="41"/>
      <c r="K28" s="41"/>
      <c r="L28" s="42"/>
      <c r="M28" s="42"/>
      <c r="N28" s="42"/>
      <c r="O28" s="49"/>
    </row>
    <row r="29" spans="1:15" ht="37.5" customHeight="1" thickBot="1">
      <c r="A29" s="127"/>
      <c r="B29" s="128"/>
      <c r="C29" s="128"/>
      <c r="D29" s="187" t="s">
        <v>34</v>
      </c>
      <c r="E29" s="187"/>
      <c r="F29" s="187"/>
      <c r="G29" s="187"/>
      <c r="H29" s="132"/>
      <c r="I29" s="133">
        <f>SUM(I21:I28)</f>
        <v>100</v>
      </c>
      <c r="J29" s="133">
        <f>SUM(J21:J28)</f>
        <v>965.51</v>
      </c>
      <c r="K29" s="133">
        <f>SUM(K21:K28)</f>
        <v>32.770000000000003</v>
      </c>
      <c r="L29" s="134">
        <f>SUM(L21:M28)</f>
        <v>16</v>
      </c>
      <c r="M29" s="134"/>
      <c r="N29" s="134">
        <f>SUM(N21:O28)</f>
        <v>109.38000000000001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57</v>
      </c>
      <c r="E33" s="160"/>
      <c r="F33" s="160"/>
      <c r="G33" s="161"/>
      <c r="H33" s="162"/>
      <c r="I33" s="163">
        <f>I19+I29+I32</f>
        <v>185</v>
      </c>
      <c r="J33" s="164">
        <f>J19+J29</f>
        <v>1761.66</v>
      </c>
      <c r="K33" s="164">
        <f>SUM(K19+K29)</f>
        <v>92.28</v>
      </c>
      <c r="L33" s="165">
        <f>L19+L29</f>
        <v>60.420000000000009</v>
      </c>
      <c r="M33" s="166"/>
      <c r="N33" s="167">
        <f>N19+N29</f>
        <v>183.61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58</v>
      </c>
      <c r="B35" s="170"/>
      <c r="C35" s="171" t="s">
        <v>59</v>
      </c>
      <c r="D35" s="171"/>
      <c r="E35" s="171"/>
      <c r="F35" s="171"/>
      <c r="G35" s="171"/>
      <c r="H35" s="172" t="s">
        <v>60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61</v>
      </c>
      <c r="B37" s="170"/>
      <c r="C37" s="172" t="s">
        <v>59</v>
      </c>
      <c r="D37" s="172"/>
      <c r="E37" s="172"/>
      <c r="F37" s="172"/>
      <c r="G37" s="169"/>
      <c r="H37" s="172" t="s">
        <v>62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63</v>
      </c>
      <c r="B39" s="170"/>
      <c r="C39" s="172" t="s">
        <v>59</v>
      </c>
      <c r="D39" s="172"/>
      <c r="E39" s="172"/>
      <c r="F39" s="172"/>
      <c r="G39" s="169"/>
      <c r="H39" s="172" t="s">
        <v>64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5" zoomScale="75" zoomScaleNormal="75" zoomScaleSheetLayoutView="75" workbookViewId="0">
      <selection activeCell="B28" sqref="B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89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75"/>
      <c r="K11" s="175"/>
      <c r="L11" s="176"/>
      <c r="M11" s="177"/>
      <c r="N11" s="178"/>
      <c r="O11" s="179"/>
    </row>
    <row r="12" spans="1:58" ht="49.5" customHeight="1">
      <c r="A12" s="45"/>
      <c r="B12" s="50" t="s">
        <v>20</v>
      </c>
      <c r="C12" s="51" t="s">
        <v>90</v>
      </c>
      <c r="D12" s="39" t="s">
        <v>91</v>
      </c>
      <c r="E12" s="39"/>
      <c r="F12" s="39"/>
      <c r="G12" s="39"/>
      <c r="H12" s="40" t="s">
        <v>32</v>
      </c>
      <c r="I12" s="41">
        <v>16.100000000000001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39.950000000000003" customHeight="1">
      <c r="A13" s="45"/>
      <c r="B13" s="50" t="s">
        <v>24</v>
      </c>
      <c r="C13" s="51" t="s">
        <v>92</v>
      </c>
      <c r="D13" s="46" t="s">
        <v>93</v>
      </c>
      <c r="E13" s="47"/>
      <c r="F13" s="47"/>
      <c r="G13" s="52"/>
      <c r="H13" s="40" t="s">
        <v>94</v>
      </c>
      <c r="I13" s="41">
        <v>47.26</v>
      </c>
      <c r="J13" s="53">
        <v>462</v>
      </c>
      <c r="K13" s="41">
        <v>27.8</v>
      </c>
      <c r="L13" s="54">
        <v>20.85</v>
      </c>
      <c r="M13" s="54"/>
      <c r="N13" s="42">
        <v>40.049999999999997</v>
      </c>
      <c r="O13" s="49"/>
    </row>
    <row r="14" spans="1:58" ht="39.950000000000003" customHeight="1">
      <c r="A14" s="45"/>
      <c r="B14" s="55" t="s">
        <v>25</v>
      </c>
      <c r="C14" s="51"/>
      <c r="D14" s="46"/>
      <c r="E14" s="47"/>
      <c r="F14" s="47"/>
      <c r="G14" s="52"/>
      <c r="H14" s="40"/>
      <c r="I14" s="41"/>
      <c r="J14" s="53"/>
      <c r="K14" s="41"/>
      <c r="L14" s="54"/>
      <c r="M14" s="54"/>
      <c r="N14" s="42"/>
      <c r="O14" s="49"/>
    </row>
    <row r="15" spans="1:58" ht="39.950000000000003" customHeight="1">
      <c r="A15" s="45"/>
      <c r="B15" s="112" t="s">
        <v>50</v>
      </c>
      <c r="C15" s="110" t="s">
        <v>48</v>
      </c>
      <c r="D15" s="113" t="s">
        <v>49</v>
      </c>
      <c r="E15" s="113"/>
      <c r="F15" s="113"/>
      <c r="G15" s="113"/>
      <c r="H15" s="40" t="s">
        <v>27</v>
      </c>
      <c r="I15" s="53">
        <v>1.96</v>
      </c>
      <c r="J15" s="41">
        <v>57</v>
      </c>
      <c r="K15" s="41">
        <v>0.2</v>
      </c>
      <c r="L15" s="42">
        <v>0</v>
      </c>
      <c r="M15" s="42"/>
      <c r="N15" s="42">
        <v>15</v>
      </c>
      <c r="O15" s="49"/>
    </row>
    <row r="16" spans="1:58" ht="39.950000000000003" customHeight="1">
      <c r="A16" s="45"/>
      <c r="B16" s="55"/>
      <c r="C16" s="56"/>
      <c r="D16" s="68" t="s">
        <v>95</v>
      </c>
      <c r="E16" s="69"/>
      <c r="F16" s="69"/>
      <c r="G16" s="197"/>
      <c r="H16" s="126" t="s">
        <v>29</v>
      </c>
      <c r="I16" s="61">
        <v>24.55</v>
      </c>
      <c r="J16" s="41">
        <v>75</v>
      </c>
      <c r="K16" s="41">
        <v>1.2</v>
      </c>
      <c r="L16" s="78"/>
      <c r="M16" s="78">
        <v>0</v>
      </c>
      <c r="N16" s="78">
        <v>2.2999999999999998</v>
      </c>
      <c r="O16" s="73"/>
    </row>
    <row r="17" spans="1:15" ht="39.950000000000003" customHeight="1" thickBot="1">
      <c r="A17" s="79"/>
      <c r="B17" s="80" t="s">
        <v>33</v>
      </c>
      <c r="C17" s="81"/>
      <c r="D17" s="82"/>
      <c r="E17" s="82"/>
      <c r="F17" s="82"/>
      <c r="G17" s="82"/>
      <c r="H17" s="83"/>
      <c r="I17" s="84"/>
      <c r="J17" s="85"/>
      <c r="K17" s="85"/>
      <c r="L17" s="86"/>
      <c r="M17" s="86"/>
      <c r="N17" s="87"/>
      <c r="O17" s="88"/>
    </row>
    <row r="18" spans="1:15" ht="39.950000000000003" customHeight="1" thickBot="1">
      <c r="A18" s="89"/>
      <c r="B18" s="90"/>
      <c r="C18" s="90"/>
      <c r="D18" s="91" t="s">
        <v>34</v>
      </c>
      <c r="E18" s="91"/>
      <c r="F18" s="91"/>
      <c r="G18" s="91"/>
      <c r="H18" s="92"/>
      <c r="I18" s="93">
        <f>SUM(I11:I17)</f>
        <v>89.86999999999999</v>
      </c>
      <c r="J18" s="93">
        <f>SUM(J11:J17)</f>
        <v>854.1</v>
      </c>
      <c r="K18" s="93">
        <f>SUM(K10:K17)</f>
        <v>37.300000000000004</v>
      </c>
      <c r="L18" s="94">
        <f>SUM(L10:M17)</f>
        <v>56.65</v>
      </c>
      <c r="M18" s="94"/>
      <c r="N18" s="94">
        <f>SUM(N10:O17)</f>
        <v>66.45</v>
      </c>
      <c r="O18" s="95"/>
    </row>
    <row r="19" spans="1:15" ht="29.25" hidden="1" customHeight="1" thickBot="1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</row>
    <row r="20" spans="1:15" ht="39.950000000000003" customHeight="1">
      <c r="A20" s="36" t="s">
        <v>35</v>
      </c>
      <c r="B20" s="99" t="s">
        <v>36</v>
      </c>
      <c r="C20" s="198"/>
      <c r="D20" s="199" t="s">
        <v>96</v>
      </c>
      <c r="E20" s="200"/>
      <c r="F20" s="200"/>
      <c r="G20" s="201"/>
      <c r="H20" s="104" t="s">
        <v>56</v>
      </c>
      <c r="I20" s="202">
        <v>14.15</v>
      </c>
      <c r="J20" s="105">
        <v>102</v>
      </c>
      <c r="K20" s="105">
        <v>0</v>
      </c>
      <c r="L20" s="106"/>
      <c r="M20" s="106">
        <v>0</v>
      </c>
      <c r="N20" s="203">
        <v>1.2</v>
      </c>
      <c r="O20" s="204"/>
    </row>
    <row r="21" spans="1:15" ht="58.5" customHeight="1">
      <c r="A21" s="45"/>
      <c r="B21" s="109" t="s">
        <v>37</v>
      </c>
      <c r="C21" s="110" t="s">
        <v>97</v>
      </c>
      <c r="D21" s="46" t="s">
        <v>98</v>
      </c>
      <c r="E21" s="47"/>
      <c r="F21" s="47"/>
      <c r="G21" s="52"/>
      <c r="H21" s="40" t="s">
        <v>99</v>
      </c>
      <c r="I21" s="53">
        <v>20.43</v>
      </c>
      <c r="J21" s="41">
        <v>187.5</v>
      </c>
      <c r="K21" s="41">
        <v>8.4</v>
      </c>
      <c r="L21" s="43">
        <v>9.5</v>
      </c>
      <c r="M21" s="205"/>
      <c r="N21" s="43">
        <v>17</v>
      </c>
      <c r="O21" s="44"/>
    </row>
    <row r="22" spans="1:15" ht="39.950000000000003" customHeight="1">
      <c r="A22" s="45"/>
      <c r="B22" s="50" t="s">
        <v>41</v>
      </c>
      <c r="C22" s="110" t="s">
        <v>100</v>
      </c>
      <c r="D22" s="113" t="s">
        <v>101</v>
      </c>
      <c r="E22" s="113"/>
      <c r="F22" s="113"/>
      <c r="G22" s="113"/>
      <c r="H22" s="40" t="s">
        <v>56</v>
      </c>
      <c r="I22" s="41">
        <v>39.770000000000003</v>
      </c>
      <c r="J22" s="61">
        <v>212</v>
      </c>
      <c r="K22" s="41">
        <v>6.3</v>
      </c>
      <c r="L22" s="111"/>
      <c r="M22" s="111">
        <v>5.4</v>
      </c>
      <c r="N22" s="42">
        <v>33.799999999999997</v>
      </c>
      <c r="O22" s="49"/>
    </row>
    <row r="23" spans="1:15" ht="39.950000000000003" customHeight="1">
      <c r="A23" s="45"/>
      <c r="B23" s="50" t="s">
        <v>24</v>
      </c>
      <c r="C23" s="110" t="s">
        <v>100</v>
      </c>
      <c r="D23" s="113" t="s">
        <v>102</v>
      </c>
      <c r="E23" s="113"/>
      <c r="F23" s="113"/>
      <c r="G23" s="113"/>
      <c r="H23" s="40" t="s">
        <v>47</v>
      </c>
      <c r="I23" s="41">
        <v>9.33</v>
      </c>
      <c r="J23" s="61">
        <v>212</v>
      </c>
      <c r="K23" s="41">
        <v>6.3</v>
      </c>
      <c r="L23" s="111"/>
      <c r="M23" s="111">
        <v>5.4</v>
      </c>
      <c r="N23" s="42">
        <v>33.799999999999997</v>
      </c>
      <c r="O23" s="49"/>
    </row>
    <row r="24" spans="1:15" ht="39.950000000000003" customHeight="1">
      <c r="A24" s="45"/>
      <c r="B24" s="112" t="s">
        <v>25</v>
      </c>
      <c r="C24" s="110" t="s">
        <v>103</v>
      </c>
      <c r="D24" s="46" t="s">
        <v>104</v>
      </c>
      <c r="E24" s="47"/>
      <c r="F24" s="47"/>
      <c r="G24" s="52"/>
      <c r="H24" s="40" t="s">
        <v>27</v>
      </c>
      <c r="I24" s="53">
        <v>11.13</v>
      </c>
      <c r="J24" s="41">
        <v>96.3</v>
      </c>
      <c r="K24" s="41">
        <v>0.16</v>
      </c>
      <c r="L24" s="43">
        <v>0</v>
      </c>
      <c r="M24" s="205"/>
      <c r="N24" s="43">
        <v>23.5</v>
      </c>
      <c r="O24" s="44"/>
    </row>
    <row r="25" spans="1:15" ht="39.950000000000003" customHeight="1">
      <c r="A25" s="45"/>
      <c r="B25" s="112"/>
      <c r="C25" s="110"/>
      <c r="D25" s="114"/>
      <c r="E25" s="115"/>
      <c r="F25" s="116"/>
      <c r="G25" s="117"/>
      <c r="H25" s="40"/>
      <c r="I25" s="53"/>
      <c r="J25" s="41"/>
      <c r="K25" s="41"/>
      <c r="L25" s="78"/>
      <c r="M25" s="78"/>
      <c r="N25" s="78"/>
      <c r="O25" s="118"/>
    </row>
    <row r="26" spans="1:15" ht="39.950000000000003" customHeight="1">
      <c r="A26" s="45"/>
      <c r="B26" s="112" t="s">
        <v>50</v>
      </c>
      <c r="C26" s="110"/>
      <c r="D26" s="119" t="s">
        <v>105</v>
      </c>
      <c r="E26" s="120"/>
      <c r="F26" s="121"/>
      <c r="G26" s="117"/>
      <c r="H26" s="40" t="s">
        <v>106</v>
      </c>
      <c r="I26" s="53">
        <v>5.19</v>
      </c>
      <c r="J26" s="41">
        <v>114</v>
      </c>
      <c r="K26" s="41">
        <v>3.8</v>
      </c>
      <c r="L26" s="78"/>
      <c r="M26" s="78">
        <v>0.6</v>
      </c>
      <c r="N26" s="78">
        <v>24</v>
      </c>
      <c r="O26" s="118"/>
    </row>
    <row r="27" spans="1:15" ht="39.950000000000003" customHeight="1">
      <c r="A27" s="122"/>
      <c r="B27" s="123" t="s">
        <v>86</v>
      </c>
      <c r="C27" s="124"/>
      <c r="D27" s="68"/>
      <c r="E27" s="69"/>
      <c r="F27" s="69"/>
      <c r="G27" s="125"/>
      <c r="H27" s="126"/>
      <c r="I27" s="53"/>
      <c r="J27" s="77"/>
      <c r="K27" s="77"/>
      <c r="L27" s="206"/>
      <c r="M27" s="206"/>
      <c r="N27" s="207"/>
      <c r="O27" s="208"/>
    </row>
    <row r="28" spans="1:15" ht="37.5" customHeight="1" thickBot="1">
      <c r="A28" s="127"/>
      <c r="B28" s="128"/>
      <c r="C28" s="128"/>
      <c r="D28" s="187" t="s">
        <v>34</v>
      </c>
      <c r="E28" s="187"/>
      <c r="F28" s="187"/>
      <c r="G28" s="187"/>
      <c r="H28" s="132"/>
      <c r="I28" s="133">
        <f>SUM(I20:I27)</f>
        <v>99.999999999999986</v>
      </c>
      <c r="J28" s="133">
        <f>SUM(J20:J27)</f>
        <v>923.8</v>
      </c>
      <c r="K28" s="133">
        <f>SUM(K20:K27)</f>
        <v>24.96</v>
      </c>
      <c r="L28" s="134">
        <f>SUM(L20:M27)</f>
        <v>20.900000000000002</v>
      </c>
      <c r="M28" s="134"/>
      <c r="N28" s="134">
        <f>SUM(N20:O27)</f>
        <v>133.30000000000001</v>
      </c>
      <c r="O28" s="135"/>
    </row>
    <row r="29" spans="1:15" ht="39.75" hidden="1" customHeight="1" thickBot="1">
      <c r="A29" s="136"/>
      <c r="B29" s="137"/>
      <c r="C29" s="137"/>
      <c r="D29" s="137"/>
      <c r="E29" s="137"/>
      <c r="F29" s="137"/>
      <c r="G29" s="137"/>
      <c r="H29" s="138"/>
      <c r="I29" s="138"/>
      <c r="J29" s="138"/>
      <c r="K29" s="138"/>
      <c r="L29" s="138"/>
      <c r="M29" s="138"/>
      <c r="N29" s="137"/>
      <c r="O29" s="139"/>
    </row>
    <row r="30" spans="1:15" ht="39.75" hidden="1" customHeight="1" thickBot="1">
      <c r="A30" s="140"/>
      <c r="B30" s="141"/>
      <c r="C30" s="141"/>
      <c r="D30" s="142"/>
      <c r="E30" s="142"/>
      <c r="F30" s="142"/>
      <c r="G30" s="142"/>
      <c r="H30" s="143"/>
      <c r="I30" s="144"/>
      <c r="J30" s="145"/>
      <c r="K30" s="145"/>
      <c r="L30" s="146"/>
      <c r="M30" s="147"/>
      <c r="N30" s="147"/>
      <c r="O30" s="148"/>
    </row>
    <row r="31" spans="1:15" ht="39.75" hidden="1" customHeight="1">
      <c r="A31" s="149"/>
      <c r="B31" s="150"/>
      <c r="C31" s="150"/>
      <c r="D31" s="151"/>
      <c r="E31" s="151"/>
      <c r="F31" s="151"/>
      <c r="G31" s="151"/>
      <c r="H31" s="152"/>
      <c r="I31" s="153"/>
      <c r="J31" s="154"/>
      <c r="K31" s="154"/>
      <c r="L31" s="155"/>
      <c r="M31" s="155"/>
      <c r="N31" s="155"/>
      <c r="O31" s="156"/>
    </row>
    <row r="32" spans="1:15" ht="39.950000000000003" customHeight="1" thickBot="1">
      <c r="A32" s="157"/>
      <c r="B32" s="158"/>
      <c r="C32" s="158"/>
      <c r="D32" s="159" t="s">
        <v>57</v>
      </c>
      <c r="E32" s="160"/>
      <c r="F32" s="160"/>
      <c r="G32" s="161"/>
      <c r="H32" s="162"/>
      <c r="I32" s="163">
        <f>I18+I28+I31</f>
        <v>189.86999999999998</v>
      </c>
      <c r="J32" s="164">
        <f>J18+J28</f>
        <v>1777.9</v>
      </c>
      <c r="K32" s="164">
        <f>SUM(K18+K28)</f>
        <v>62.260000000000005</v>
      </c>
      <c r="L32" s="165">
        <f>L18+L28</f>
        <v>77.55</v>
      </c>
      <c r="M32" s="166"/>
      <c r="N32" s="167">
        <f>N18+N28</f>
        <v>199.75</v>
      </c>
      <c r="O32" s="168"/>
    </row>
    <row r="33" spans="1:17" ht="19.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1"/>
      <c r="L33" s="11"/>
      <c r="M33" s="11"/>
      <c r="N33" s="11"/>
      <c r="O33" s="11"/>
      <c r="P33" s="11"/>
      <c r="Q33" s="11"/>
    </row>
    <row r="34" spans="1:17" ht="33" customHeight="1">
      <c r="A34" s="170" t="s">
        <v>58</v>
      </c>
      <c r="B34" s="170"/>
      <c r="C34" s="171" t="s">
        <v>59</v>
      </c>
      <c r="D34" s="171"/>
      <c r="E34" s="171"/>
      <c r="F34" s="171"/>
      <c r="G34" s="171"/>
      <c r="H34" s="172" t="s">
        <v>60</v>
      </c>
      <c r="I34" s="172"/>
      <c r="J34" s="172"/>
      <c r="K34" s="171"/>
      <c r="L34" s="171"/>
      <c r="M34" s="171"/>
      <c r="N34" s="171"/>
      <c r="O34" s="11"/>
      <c r="P34" s="11"/>
      <c r="Q34" s="11"/>
    </row>
    <row r="35" spans="1:17" ht="18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1"/>
      <c r="P35" s="11"/>
      <c r="Q35" s="11"/>
    </row>
    <row r="36" spans="1:17" ht="22.5" customHeight="1">
      <c r="A36" s="170" t="s">
        <v>61</v>
      </c>
      <c r="B36" s="170"/>
      <c r="C36" s="172" t="s">
        <v>59</v>
      </c>
      <c r="D36" s="172"/>
      <c r="E36" s="172"/>
      <c r="F36" s="172"/>
      <c r="G36" s="169"/>
      <c r="H36" s="172" t="s">
        <v>62</v>
      </c>
      <c r="I36" s="172"/>
      <c r="J36" s="172"/>
      <c r="K36" s="11"/>
      <c r="L36" s="173"/>
      <c r="M36" s="11"/>
      <c r="N36" s="11"/>
      <c r="O36" s="11"/>
      <c r="P36" s="11"/>
      <c r="Q36" s="11"/>
    </row>
    <row r="37" spans="1:17" ht="18">
      <c r="A37" s="169"/>
      <c r="B37" s="169"/>
      <c r="C37" s="169"/>
      <c r="D37" s="169"/>
      <c r="E37" s="169"/>
      <c r="F37" s="174"/>
      <c r="G37" s="169"/>
      <c r="H37" s="169"/>
      <c r="I37" s="169"/>
      <c r="J37" s="169"/>
      <c r="K37" s="11"/>
      <c r="L37" s="173"/>
      <c r="M37" s="11"/>
      <c r="N37" s="11"/>
      <c r="O37" s="11"/>
      <c r="P37" s="11"/>
      <c r="Q37" s="11"/>
    </row>
    <row r="38" spans="1:17" ht="21.75" customHeight="1">
      <c r="A38" s="170" t="s">
        <v>63</v>
      </c>
      <c r="B38" s="170"/>
      <c r="C38" s="172" t="s">
        <v>59</v>
      </c>
      <c r="D38" s="172"/>
      <c r="E38" s="172"/>
      <c r="F38" s="172"/>
      <c r="G38" s="169"/>
      <c r="H38" s="172" t="s">
        <v>64</v>
      </c>
      <c r="I38" s="172"/>
      <c r="J38" s="172"/>
      <c r="K38" s="11"/>
      <c r="L38" s="173"/>
      <c r="M38" s="11"/>
      <c r="N38" s="11"/>
      <c r="O38" s="11"/>
      <c r="P38" s="11"/>
      <c r="Q38" s="11"/>
    </row>
    <row r="39" spans="1:17" ht="18">
      <c r="A39" s="169"/>
      <c r="B39" s="169"/>
      <c r="C39" s="169"/>
      <c r="D39" s="169"/>
      <c r="E39" s="169"/>
      <c r="F39" s="174"/>
      <c r="G39" s="169"/>
      <c r="H39" s="169"/>
      <c r="I39" s="169"/>
      <c r="J39" s="169"/>
      <c r="K39" s="11"/>
      <c r="L39" s="173"/>
      <c r="M39" s="11"/>
      <c r="N39" s="11"/>
      <c r="O39" s="11"/>
      <c r="P39" s="11"/>
      <c r="Q39" s="11"/>
    </row>
    <row r="40" spans="1:17" ht="30.75" customHeight="1">
      <c r="A40" s="169"/>
      <c r="B40" s="169"/>
      <c r="C40" s="169"/>
      <c r="D40" s="169"/>
      <c r="E40" s="172"/>
      <c r="F40" s="172"/>
      <c r="G40" s="172"/>
      <c r="H40" s="169"/>
      <c r="I40" s="169"/>
      <c r="J40" s="169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2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6"/>
  <sheetViews>
    <sheetView topLeftCell="A5" zoomScale="75" zoomScaleNormal="75" zoomScaleSheetLayoutView="75" workbookViewId="0">
      <selection activeCell="C28" sqref="C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89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75"/>
      <c r="K11" s="175"/>
      <c r="L11" s="176"/>
      <c r="M11" s="177"/>
      <c r="N11" s="178"/>
      <c r="O11" s="179"/>
    </row>
    <row r="12" spans="1:58" ht="49.5" customHeight="1">
      <c r="A12" s="45"/>
      <c r="B12" s="50" t="s">
        <v>20</v>
      </c>
      <c r="C12" s="51" t="s">
        <v>90</v>
      </c>
      <c r="D12" s="39" t="s">
        <v>91</v>
      </c>
      <c r="E12" s="39"/>
      <c r="F12" s="39"/>
      <c r="G12" s="39"/>
      <c r="H12" s="40" t="s">
        <v>32</v>
      </c>
      <c r="I12" s="41">
        <v>18.2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39.950000000000003" customHeight="1">
      <c r="A13" s="45"/>
      <c r="B13" s="50" t="s">
        <v>24</v>
      </c>
      <c r="C13" s="51" t="s">
        <v>107</v>
      </c>
      <c r="D13" s="46" t="s">
        <v>108</v>
      </c>
      <c r="E13" s="47"/>
      <c r="F13" s="47"/>
      <c r="G13" s="52"/>
      <c r="H13" s="40" t="s">
        <v>109</v>
      </c>
      <c r="I13" s="41">
        <v>53.45</v>
      </c>
      <c r="J13" s="53">
        <v>462</v>
      </c>
      <c r="K13" s="41">
        <v>27.8</v>
      </c>
      <c r="L13" s="54">
        <v>20.85</v>
      </c>
      <c r="M13" s="54"/>
      <c r="N13" s="42">
        <v>40.049999999999997</v>
      </c>
      <c r="O13" s="49"/>
    </row>
    <row r="14" spans="1:58" ht="39.950000000000003" customHeight="1">
      <c r="A14" s="45"/>
      <c r="B14" s="55" t="s">
        <v>25</v>
      </c>
      <c r="C14" s="51"/>
      <c r="D14" s="46"/>
      <c r="E14" s="47"/>
      <c r="F14" s="47"/>
      <c r="G14" s="52"/>
      <c r="H14" s="40"/>
      <c r="I14" s="41"/>
      <c r="J14" s="53"/>
      <c r="K14" s="41"/>
      <c r="L14" s="54"/>
      <c r="M14" s="54"/>
      <c r="N14" s="42"/>
      <c r="O14" s="49"/>
    </row>
    <row r="15" spans="1:58" ht="39.950000000000003" customHeight="1">
      <c r="A15" s="45"/>
      <c r="B15" s="66"/>
      <c r="C15" s="110" t="s">
        <v>48</v>
      </c>
      <c r="D15" s="113" t="s">
        <v>49</v>
      </c>
      <c r="E15" s="113"/>
      <c r="F15" s="113"/>
      <c r="G15" s="113"/>
      <c r="H15" s="40" t="s">
        <v>27</v>
      </c>
      <c r="I15" s="53">
        <v>2.2200000000000002</v>
      </c>
      <c r="J15" s="41">
        <v>57</v>
      </c>
      <c r="K15" s="41">
        <v>0.2</v>
      </c>
      <c r="L15" s="42">
        <v>0</v>
      </c>
      <c r="M15" s="42"/>
      <c r="N15" s="42">
        <v>15</v>
      </c>
      <c r="O15" s="49"/>
    </row>
    <row r="16" spans="1:58" ht="39.950000000000003" customHeight="1">
      <c r="A16" s="45"/>
      <c r="B16" s="55" t="s">
        <v>30</v>
      </c>
      <c r="C16" s="74"/>
      <c r="D16" s="119"/>
      <c r="E16" s="120"/>
      <c r="F16" s="120"/>
      <c r="G16" s="121"/>
      <c r="H16" s="76"/>
      <c r="I16" s="77"/>
      <c r="J16" s="61"/>
      <c r="K16" s="61"/>
      <c r="L16" s="203"/>
      <c r="M16" s="209"/>
      <c r="N16" s="203"/>
      <c r="O16" s="204"/>
    </row>
    <row r="17" spans="1:15" ht="39.950000000000003" customHeight="1" thickBot="1">
      <c r="A17" s="79"/>
      <c r="B17" s="80" t="s">
        <v>33</v>
      </c>
      <c r="C17" s="181"/>
      <c r="D17" s="182" t="s">
        <v>75</v>
      </c>
      <c r="E17" s="182"/>
      <c r="F17" s="182"/>
      <c r="G17" s="182"/>
      <c r="H17" s="185" t="s">
        <v>29</v>
      </c>
      <c r="I17" s="186">
        <v>11.13</v>
      </c>
      <c r="J17" s="85">
        <v>45</v>
      </c>
      <c r="K17" s="85">
        <v>32</v>
      </c>
      <c r="L17" s="86"/>
      <c r="M17" s="86">
        <v>0</v>
      </c>
      <c r="N17" s="87">
        <v>12</v>
      </c>
      <c r="O17" s="88"/>
    </row>
    <row r="18" spans="1:15" ht="39.950000000000003" customHeight="1" thickBot="1">
      <c r="A18" s="89"/>
      <c r="B18" s="90"/>
      <c r="C18" s="90"/>
      <c r="D18" s="191" t="s">
        <v>34</v>
      </c>
      <c r="E18" s="192"/>
      <c r="F18" s="192"/>
      <c r="G18" s="193"/>
      <c r="H18" s="92"/>
      <c r="I18" s="93">
        <f>SUM(I11:I17)</f>
        <v>85</v>
      </c>
      <c r="J18" s="93">
        <f>SUM(J11:J17)</f>
        <v>824.1</v>
      </c>
      <c r="K18" s="93">
        <f>SUM(K10:K17)</f>
        <v>68.099999999999994</v>
      </c>
      <c r="L18" s="194">
        <f>SUM(L10:M17)</f>
        <v>56.65</v>
      </c>
      <c r="M18" s="195"/>
      <c r="N18" s="194">
        <f>SUM(N10:O17)</f>
        <v>76.150000000000006</v>
      </c>
      <c r="O18" s="196"/>
    </row>
    <row r="19" spans="1:15" ht="29.25" hidden="1" customHeight="1" thickBot="1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</row>
    <row r="20" spans="1:15" ht="39.950000000000003" customHeight="1">
      <c r="A20" s="36" t="s">
        <v>35</v>
      </c>
      <c r="B20" s="99" t="s">
        <v>36</v>
      </c>
      <c r="C20" s="198"/>
      <c r="D20" s="199" t="s">
        <v>96</v>
      </c>
      <c r="E20" s="200"/>
      <c r="F20" s="200"/>
      <c r="G20" s="201"/>
      <c r="H20" s="104" t="s">
        <v>56</v>
      </c>
      <c r="I20" s="202">
        <v>14.15</v>
      </c>
      <c r="J20" s="105">
        <v>102</v>
      </c>
      <c r="K20" s="105">
        <v>0</v>
      </c>
      <c r="L20" s="106"/>
      <c r="M20" s="106">
        <v>0</v>
      </c>
      <c r="N20" s="203">
        <v>1.2</v>
      </c>
      <c r="O20" s="204"/>
    </row>
    <row r="21" spans="1:15" ht="58.5" customHeight="1">
      <c r="A21" s="45"/>
      <c r="B21" s="109" t="s">
        <v>37</v>
      </c>
      <c r="C21" s="110" t="s">
        <v>97</v>
      </c>
      <c r="D21" s="46" t="s">
        <v>98</v>
      </c>
      <c r="E21" s="47"/>
      <c r="F21" s="47"/>
      <c r="G21" s="52"/>
      <c r="H21" s="40" t="s">
        <v>99</v>
      </c>
      <c r="I21" s="53">
        <v>20.43</v>
      </c>
      <c r="J21" s="41">
        <v>187.5</v>
      </c>
      <c r="K21" s="41">
        <v>8.4</v>
      </c>
      <c r="L21" s="43">
        <v>9.5</v>
      </c>
      <c r="M21" s="205"/>
      <c r="N21" s="43">
        <v>17</v>
      </c>
      <c r="O21" s="44"/>
    </row>
    <row r="22" spans="1:15" ht="39.950000000000003" customHeight="1">
      <c r="A22" s="45"/>
      <c r="B22" s="50" t="s">
        <v>41</v>
      </c>
      <c r="C22" s="110" t="s">
        <v>100</v>
      </c>
      <c r="D22" s="113" t="s">
        <v>101</v>
      </c>
      <c r="E22" s="113"/>
      <c r="F22" s="113"/>
      <c r="G22" s="113"/>
      <c r="H22" s="40" t="s">
        <v>56</v>
      </c>
      <c r="I22" s="41">
        <v>39.770000000000003</v>
      </c>
      <c r="J22" s="61">
        <v>212</v>
      </c>
      <c r="K22" s="41">
        <v>6.3</v>
      </c>
      <c r="L22" s="111"/>
      <c r="M22" s="111">
        <v>5.4</v>
      </c>
      <c r="N22" s="42">
        <v>33.799999999999997</v>
      </c>
      <c r="O22" s="49"/>
    </row>
    <row r="23" spans="1:15" ht="39.950000000000003" customHeight="1">
      <c r="A23" s="45"/>
      <c r="B23" s="50" t="s">
        <v>24</v>
      </c>
      <c r="C23" s="110" t="s">
        <v>100</v>
      </c>
      <c r="D23" s="113" t="s">
        <v>102</v>
      </c>
      <c r="E23" s="113"/>
      <c r="F23" s="113"/>
      <c r="G23" s="113"/>
      <c r="H23" s="40" t="s">
        <v>47</v>
      </c>
      <c r="I23" s="41">
        <v>9.33</v>
      </c>
      <c r="J23" s="61">
        <v>212</v>
      </c>
      <c r="K23" s="41">
        <v>6.3</v>
      </c>
      <c r="L23" s="111"/>
      <c r="M23" s="111">
        <v>5.4</v>
      </c>
      <c r="N23" s="42">
        <v>33.799999999999997</v>
      </c>
      <c r="O23" s="49"/>
    </row>
    <row r="24" spans="1:15" ht="39.950000000000003" customHeight="1">
      <c r="A24" s="45"/>
      <c r="B24" s="112" t="s">
        <v>25</v>
      </c>
      <c r="C24" s="110" t="s">
        <v>103</v>
      </c>
      <c r="D24" s="46" t="s">
        <v>104</v>
      </c>
      <c r="E24" s="47"/>
      <c r="F24" s="47"/>
      <c r="G24" s="52"/>
      <c r="H24" s="40" t="s">
        <v>27</v>
      </c>
      <c r="I24" s="53">
        <v>11.13</v>
      </c>
      <c r="J24" s="41">
        <v>96.3</v>
      </c>
      <c r="K24" s="41">
        <v>0.16</v>
      </c>
      <c r="L24" s="43">
        <v>0</v>
      </c>
      <c r="M24" s="205"/>
      <c r="N24" s="43">
        <v>23.5</v>
      </c>
      <c r="O24" s="44"/>
    </row>
    <row r="25" spans="1:15" ht="39.950000000000003" customHeight="1">
      <c r="A25" s="45"/>
      <c r="B25" s="112"/>
      <c r="C25" s="110"/>
      <c r="D25" s="114"/>
      <c r="E25" s="115"/>
      <c r="F25" s="116"/>
      <c r="G25" s="117"/>
      <c r="H25" s="40"/>
      <c r="I25" s="53"/>
      <c r="J25" s="41"/>
      <c r="K25" s="41"/>
      <c r="L25" s="78"/>
      <c r="M25" s="78"/>
      <c r="N25" s="78"/>
      <c r="O25" s="118"/>
    </row>
    <row r="26" spans="1:15" ht="39.950000000000003" customHeight="1">
      <c r="A26" s="45"/>
      <c r="B26" s="112" t="s">
        <v>50</v>
      </c>
      <c r="C26" s="110"/>
      <c r="D26" s="119" t="s">
        <v>105</v>
      </c>
      <c r="E26" s="120"/>
      <c r="F26" s="121"/>
      <c r="G26" s="117"/>
      <c r="H26" s="40" t="s">
        <v>106</v>
      </c>
      <c r="I26" s="53">
        <v>5.19</v>
      </c>
      <c r="J26" s="41">
        <v>114</v>
      </c>
      <c r="K26" s="41">
        <v>3.8</v>
      </c>
      <c r="L26" s="78"/>
      <c r="M26" s="78">
        <v>0.6</v>
      </c>
      <c r="N26" s="78">
        <v>24</v>
      </c>
      <c r="O26" s="118"/>
    </row>
    <row r="27" spans="1:15" ht="39.950000000000003" customHeight="1">
      <c r="A27" s="122"/>
      <c r="B27" s="123" t="s">
        <v>86</v>
      </c>
      <c r="C27" s="124"/>
      <c r="D27" s="190"/>
      <c r="E27" s="190"/>
      <c r="F27" s="190"/>
      <c r="G27" s="190"/>
      <c r="H27" s="126"/>
      <c r="I27" s="53"/>
      <c r="J27" s="77"/>
      <c r="K27" s="77"/>
      <c r="L27" s="206"/>
      <c r="M27" s="206"/>
      <c r="N27" s="207"/>
      <c r="O27" s="208"/>
    </row>
    <row r="28" spans="1:15" ht="37.5" customHeight="1" thickBot="1">
      <c r="A28" s="127"/>
      <c r="B28" s="128"/>
      <c r="C28" s="128"/>
      <c r="D28" s="129" t="s">
        <v>34</v>
      </c>
      <c r="E28" s="130"/>
      <c r="F28" s="130"/>
      <c r="G28" s="131"/>
      <c r="H28" s="132"/>
      <c r="I28" s="133">
        <f>SUM(I20:I27)</f>
        <v>99.999999999999986</v>
      </c>
      <c r="J28" s="133">
        <f>SUM(J20:J27)</f>
        <v>923.8</v>
      </c>
      <c r="K28" s="133">
        <f>SUM(K20:K27)</f>
        <v>24.96</v>
      </c>
      <c r="L28" s="210">
        <f>SUM(L20:M27)</f>
        <v>20.900000000000002</v>
      </c>
      <c r="M28" s="211"/>
      <c r="N28" s="210">
        <f>SUM(N20:O27)</f>
        <v>133.30000000000001</v>
      </c>
      <c r="O28" s="212"/>
    </row>
    <row r="29" spans="1:15" ht="39.75" hidden="1" customHeight="1" thickBot="1">
      <c r="A29" s="136"/>
      <c r="B29" s="137"/>
      <c r="C29" s="137"/>
      <c r="D29" s="137"/>
      <c r="E29" s="137"/>
      <c r="F29" s="137"/>
      <c r="G29" s="137"/>
      <c r="H29" s="138"/>
      <c r="I29" s="138"/>
      <c r="J29" s="138"/>
      <c r="K29" s="138"/>
      <c r="L29" s="138"/>
      <c r="M29" s="138"/>
      <c r="N29" s="137"/>
      <c r="O29" s="139"/>
    </row>
    <row r="30" spans="1:15" ht="39.75" hidden="1" customHeight="1" thickBot="1">
      <c r="A30" s="140"/>
      <c r="B30" s="141"/>
      <c r="C30" s="141"/>
      <c r="D30" s="142"/>
      <c r="E30" s="142"/>
      <c r="F30" s="142"/>
      <c r="G30" s="142"/>
      <c r="H30" s="143"/>
      <c r="I30" s="144"/>
      <c r="J30" s="145"/>
      <c r="K30" s="145"/>
      <c r="L30" s="146"/>
      <c r="M30" s="147"/>
      <c r="N30" s="147"/>
      <c r="O30" s="148"/>
    </row>
    <row r="31" spans="1:15" ht="39.75" hidden="1" customHeight="1">
      <c r="A31" s="149"/>
      <c r="B31" s="150"/>
      <c r="C31" s="150"/>
      <c r="D31" s="151"/>
      <c r="E31" s="151"/>
      <c r="F31" s="151"/>
      <c r="G31" s="151"/>
      <c r="H31" s="152"/>
      <c r="I31" s="153"/>
      <c r="J31" s="154"/>
      <c r="K31" s="154"/>
      <c r="L31" s="155"/>
      <c r="M31" s="155"/>
      <c r="N31" s="155"/>
      <c r="O31" s="156"/>
    </row>
    <row r="32" spans="1:15" ht="39.950000000000003" customHeight="1" thickBot="1">
      <c r="A32" s="157"/>
      <c r="B32" s="158"/>
      <c r="C32" s="158"/>
      <c r="D32" s="159" t="s">
        <v>57</v>
      </c>
      <c r="E32" s="160"/>
      <c r="F32" s="160"/>
      <c r="G32" s="161"/>
      <c r="H32" s="162"/>
      <c r="I32" s="163">
        <f>I18+I28+I31</f>
        <v>185</v>
      </c>
      <c r="J32" s="164">
        <f>J18+J28</f>
        <v>1747.9</v>
      </c>
      <c r="K32" s="164">
        <f>SUM(K18+K28)</f>
        <v>93.06</v>
      </c>
      <c r="L32" s="165">
        <f>L18+L28</f>
        <v>77.55</v>
      </c>
      <c r="M32" s="166"/>
      <c r="N32" s="167">
        <f>N18+N28</f>
        <v>209.45000000000002</v>
      </c>
      <c r="O32" s="168"/>
    </row>
    <row r="33" spans="1:17" ht="19.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1"/>
      <c r="L33" s="11"/>
      <c r="M33" s="11"/>
      <c r="N33" s="11"/>
      <c r="O33" s="11"/>
      <c r="P33" s="11"/>
      <c r="Q33" s="11"/>
    </row>
    <row r="34" spans="1:17" ht="33" customHeight="1">
      <c r="A34" s="170" t="s">
        <v>58</v>
      </c>
      <c r="B34" s="170"/>
      <c r="C34" s="171" t="s">
        <v>59</v>
      </c>
      <c r="D34" s="171"/>
      <c r="E34" s="171"/>
      <c r="F34" s="171"/>
      <c r="G34" s="171"/>
      <c r="H34" s="172" t="s">
        <v>60</v>
      </c>
      <c r="I34" s="172"/>
      <c r="J34" s="172"/>
      <c r="K34" s="171"/>
      <c r="L34" s="171"/>
      <c r="M34" s="171"/>
      <c r="N34" s="171"/>
      <c r="O34" s="11"/>
      <c r="P34" s="11"/>
      <c r="Q34" s="11"/>
    </row>
    <row r="35" spans="1:17" ht="18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1"/>
      <c r="P35" s="11"/>
      <c r="Q35" s="11"/>
    </row>
    <row r="36" spans="1:17" ht="22.5" customHeight="1">
      <c r="A36" s="170" t="s">
        <v>61</v>
      </c>
      <c r="B36" s="170"/>
      <c r="C36" s="172" t="s">
        <v>59</v>
      </c>
      <c r="D36" s="172"/>
      <c r="E36" s="172"/>
      <c r="F36" s="172"/>
      <c r="G36" s="169"/>
      <c r="H36" s="172" t="s">
        <v>62</v>
      </c>
      <c r="I36" s="172"/>
      <c r="J36" s="172"/>
      <c r="K36" s="11"/>
      <c r="L36" s="173"/>
      <c r="M36" s="11"/>
      <c r="N36" s="11"/>
      <c r="O36" s="11"/>
      <c r="P36" s="11"/>
      <c r="Q36" s="11"/>
    </row>
    <row r="37" spans="1:17" ht="18">
      <c r="A37" s="169"/>
      <c r="B37" s="169"/>
      <c r="C37" s="169"/>
      <c r="D37" s="169"/>
      <c r="E37" s="169"/>
      <c r="F37" s="174"/>
      <c r="G37" s="169"/>
      <c r="H37" s="169"/>
      <c r="I37" s="169"/>
      <c r="J37" s="169"/>
      <c r="K37" s="11"/>
      <c r="L37" s="173"/>
      <c r="M37" s="11"/>
      <c r="N37" s="11"/>
      <c r="O37" s="11"/>
      <c r="P37" s="11"/>
      <c r="Q37" s="11"/>
    </row>
    <row r="38" spans="1:17" ht="21.75" customHeight="1">
      <c r="A38" s="170" t="s">
        <v>63</v>
      </c>
      <c r="B38" s="170"/>
      <c r="C38" s="172" t="s">
        <v>59</v>
      </c>
      <c r="D38" s="172"/>
      <c r="E38" s="172"/>
      <c r="F38" s="172"/>
      <c r="G38" s="169"/>
      <c r="H38" s="172" t="s">
        <v>64</v>
      </c>
      <c r="I38" s="172"/>
      <c r="J38" s="172"/>
      <c r="K38" s="11"/>
      <c r="L38" s="173"/>
      <c r="M38" s="11"/>
      <c r="N38" s="11"/>
      <c r="O38" s="11"/>
      <c r="P38" s="11"/>
      <c r="Q38" s="11"/>
    </row>
    <row r="39" spans="1:17" ht="18">
      <c r="A39" s="169"/>
      <c r="B39" s="169"/>
      <c r="C39" s="169"/>
      <c r="D39" s="169"/>
      <c r="E39" s="169"/>
      <c r="F39" s="174"/>
      <c r="G39" s="169"/>
      <c r="H39" s="169"/>
      <c r="I39" s="169"/>
      <c r="J39" s="169"/>
      <c r="K39" s="11"/>
      <c r="L39" s="173"/>
      <c r="M39" s="11"/>
      <c r="N39" s="11"/>
      <c r="O39" s="11"/>
      <c r="P39" s="11"/>
      <c r="Q39" s="11"/>
    </row>
    <row r="40" spans="1:17" ht="30.75" customHeight="1">
      <c r="A40" s="169"/>
      <c r="B40" s="169"/>
      <c r="C40" s="169"/>
      <c r="D40" s="169"/>
      <c r="E40" s="172"/>
      <c r="F40" s="172"/>
      <c r="G40" s="172"/>
      <c r="H40" s="169"/>
      <c r="I40" s="169"/>
      <c r="J40" s="169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E40:G40"/>
    <mergeCell ref="A34:B34"/>
    <mergeCell ref="H34:J34"/>
    <mergeCell ref="A36:B36"/>
    <mergeCell ref="C36:F36"/>
    <mergeCell ref="H36:J36"/>
    <mergeCell ref="A38:B38"/>
    <mergeCell ref="C38:F38"/>
    <mergeCell ref="H38:J38"/>
    <mergeCell ref="D31:G31"/>
    <mergeCell ref="L31:M31"/>
    <mergeCell ref="N31:O31"/>
    <mergeCell ref="D32:F32"/>
    <mergeCell ref="L32:M32"/>
    <mergeCell ref="N32:O32"/>
    <mergeCell ref="D28:G28"/>
    <mergeCell ref="L28:M28"/>
    <mergeCell ref="N28:O28"/>
    <mergeCell ref="A29:G29"/>
    <mergeCell ref="N29:O29"/>
    <mergeCell ref="D30:G30"/>
    <mergeCell ref="L30:M30"/>
    <mergeCell ref="N30:O30"/>
    <mergeCell ref="D24:G24"/>
    <mergeCell ref="L24:M24"/>
    <mergeCell ref="N24:O24"/>
    <mergeCell ref="D25:F25"/>
    <mergeCell ref="D26:F26"/>
    <mergeCell ref="D27:G27"/>
    <mergeCell ref="N27:O27"/>
    <mergeCell ref="A20:A27"/>
    <mergeCell ref="D20:G20"/>
    <mergeCell ref="N20:O20"/>
    <mergeCell ref="D21:G21"/>
    <mergeCell ref="L21:M21"/>
    <mergeCell ref="N21:O21"/>
    <mergeCell ref="D22:G22"/>
    <mergeCell ref="N22:O22"/>
    <mergeCell ref="D23:G23"/>
    <mergeCell ref="N23:O23"/>
    <mergeCell ref="D17:G17"/>
    <mergeCell ref="N17:O17"/>
    <mergeCell ref="D18:G18"/>
    <mergeCell ref="L18:M18"/>
    <mergeCell ref="N18:O18"/>
    <mergeCell ref="A19:O19"/>
    <mergeCell ref="D15:G15"/>
    <mergeCell ref="L15:M15"/>
    <mergeCell ref="N15:O15"/>
    <mergeCell ref="D16:G16"/>
    <mergeCell ref="L16:M16"/>
    <mergeCell ref="N16:O16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75"/>
      <c r="K11" s="175"/>
      <c r="L11" s="176"/>
      <c r="M11" s="177"/>
      <c r="N11" s="178"/>
      <c r="O11" s="179"/>
    </row>
    <row r="12" spans="1:58" ht="39.950000000000003" customHeight="1">
      <c r="A12" s="45"/>
      <c r="B12" s="37"/>
      <c r="C12" s="51"/>
      <c r="D12" s="39" t="s">
        <v>111</v>
      </c>
      <c r="E12" s="39"/>
      <c r="F12" s="39"/>
      <c r="G12" s="39"/>
      <c r="H12" s="40" t="s">
        <v>29</v>
      </c>
      <c r="I12" s="41">
        <v>10.35</v>
      </c>
      <c r="J12" s="41">
        <v>111</v>
      </c>
      <c r="K12" s="41">
        <v>23.5</v>
      </c>
      <c r="L12" s="42">
        <v>1.2</v>
      </c>
      <c r="M12" s="42"/>
      <c r="N12" s="43">
        <v>10.199999999999999</v>
      </c>
      <c r="O12" s="44"/>
    </row>
    <row r="13" spans="1:58" ht="49.5" customHeight="1">
      <c r="A13" s="45"/>
      <c r="B13" s="50" t="s">
        <v>20</v>
      </c>
      <c r="C13" s="51"/>
      <c r="D13" s="46" t="s">
        <v>112</v>
      </c>
      <c r="E13" s="47"/>
      <c r="F13" s="47"/>
      <c r="G13" s="52"/>
      <c r="H13" s="40" t="s">
        <v>29</v>
      </c>
      <c r="I13" s="41">
        <v>39.619999999999997</v>
      </c>
      <c r="J13" s="53">
        <v>99.15</v>
      </c>
      <c r="K13" s="41">
        <v>0.1</v>
      </c>
      <c r="L13" s="54">
        <v>10.8</v>
      </c>
      <c r="M13" s="54"/>
      <c r="N13" s="42">
        <v>0.2</v>
      </c>
      <c r="O13" s="49"/>
    </row>
    <row r="14" spans="1:58" ht="39.950000000000003" customHeight="1">
      <c r="A14" s="45"/>
      <c r="B14" s="50" t="s">
        <v>24</v>
      </c>
      <c r="C14" s="51" t="s">
        <v>113</v>
      </c>
      <c r="D14" s="46" t="s">
        <v>114</v>
      </c>
      <c r="E14" s="47"/>
      <c r="F14" s="47"/>
      <c r="G14" s="52"/>
      <c r="H14" s="40" t="s">
        <v>47</v>
      </c>
      <c r="I14" s="41">
        <v>8.0399999999999991</v>
      </c>
      <c r="J14" s="53">
        <v>213.8</v>
      </c>
      <c r="K14" s="41">
        <v>10.9</v>
      </c>
      <c r="L14" s="54">
        <v>18</v>
      </c>
      <c r="M14" s="54"/>
      <c r="N14" s="42">
        <v>2</v>
      </c>
      <c r="O14" s="49"/>
    </row>
    <row r="15" spans="1:58" ht="39.950000000000003" customHeight="1">
      <c r="A15" s="45"/>
      <c r="B15" s="55" t="s">
        <v>25</v>
      </c>
      <c r="C15" s="110" t="s">
        <v>115</v>
      </c>
      <c r="D15" s="46" t="s">
        <v>116</v>
      </c>
      <c r="E15" s="47"/>
      <c r="F15" s="47"/>
      <c r="G15" s="52"/>
      <c r="H15" s="40" t="s">
        <v>27</v>
      </c>
      <c r="I15" s="53">
        <v>6.62</v>
      </c>
      <c r="J15" s="41">
        <v>112</v>
      </c>
      <c r="K15" s="41">
        <v>5</v>
      </c>
      <c r="L15" s="42">
        <v>0.2</v>
      </c>
      <c r="M15" s="42"/>
      <c r="N15" s="42">
        <v>12.3</v>
      </c>
      <c r="O15" s="49"/>
    </row>
    <row r="16" spans="1:58" ht="39.950000000000003" customHeight="1">
      <c r="A16" s="45"/>
      <c r="B16" s="66"/>
      <c r="C16" s="67"/>
      <c r="D16" s="68"/>
      <c r="E16" s="69"/>
      <c r="F16" s="69"/>
      <c r="G16" s="70"/>
      <c r="H16" s="71"/>
      <c r="I16" s="72"/>
      <c r="J16" s="62"/>
      <c r="K16" s="62"/>
      <c r="L16" s="63"/>
      <c r="M16" s="63"/>
      <c r="N16" s="63"/>
      <c r="O16" s="73"/>
    </row>
    <row r="17" spans="1:15" ht="39.950000000000003" customHeight="1">
      <c r="A17" s="45"/>
      <c r="B17" s="55" t="s">
        <v>30</v>
      </c>
      <c r="C17" s="180"/>
      <c r="D17" s="113" t="s">
        <v>105</v>
      </c>
      <c r="E17" s="113"/>
      <c r="F17" s="113"/>
      <c r="G17" s="113"/>
      <c r="H17" s="40" t="s">
        <v>117</v>
      </c>
      <c r="I17" s="41">
        <v>4.07</v>
      </c>
      <c r="J17" s="53">
        <v>78</v>
      </c>
      <c r="K17" s="53">
        <v>12</v>
      </c>
      <c r="L17" s="54">
        <v>4.5</v>
      </c>
      <c r="M17" s="54"/>
      <c r="N17" s="54">
        <v>2</v>
      </c>
      <c r="O17" s="213"/>
    </row>
    <row r="18" spans="1:15" ht="39.950000000000003" customHeight="1" thickBot="1">
      <c r="A18" s="79"/>
      <c r="B18" s="80" t="s">
        <v>33</v>
      </c>
      <c r="C18" s="181"/>
      <c r="D18" s="182" t="s">
        <v>118</v>
      </c>
      <c r="E18" s="182"/>
      <c r="F18" s="182"/>
      <c r="G18" s="182"/>
      <c r="H18" s="185" t="s">
        <v>29</v>
      </c>
      <c r="I18" s="186">
        <v>21.17</v>
      </c>
      <c r="J18" s="214">
        <v>112</v>
      </c>
      <c r="K18" s="214">
        <v>1.6</v>
      </c>
      <c r="L18" s="215"/>
      <c r="M18" s="215">
        <v>0</v>
      </c>
      <c r="N18" s="216">
        <v>12</v>
      </c>
      <c r="O18" s="217"/>
    </row>
    <row r="19" spans="1:15" ht="39.950000000000003" customHeight="1" thickBot="1">
      <c r="A19" s="89"/>
      <c r="B19" s="90"/>
      <c r="C19" s="90"/>
      <c r="D19" s="91" t="s">
        <v>34</v>
      </c>
      <c r="E19" s="91"/>
      <c r="F19" s="91"/>
      <c r="G19" s="91"/>
      <c r="H19" s="92"/>
      <c r="I19" s="93">
        <f>SUM(I11:I18)</f>
        <v>89.86999999999999</v>
      </c>
      <c r="J19" s="93">
        <f>SUM(J11:J18)</f>
        <v>725.95</v>
      </c>
      <c r="K19" s="93">
        <f>SUM(K10:K18)</f>
        <v>53.1</v>
      </c>
      <c r="L19" s="94">
        <f>SUM(L10:M18)</f>
        <v>34.700000000000003</v>
      </c>
      <c r="M19" s="94"/>
      <c r="N19" s="94">
        <f>SUM(N10:O18)</f>
        <v>38.700000000000003</v>
      </c>
      <c r="O19" s="95"/>
    </row>
    <row r="20" spans="1:15" ht="29.25" hidden="1" customHeight="1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</row>
    <row r="21" spans="1:15" ht="39.950000000000003" customHeight="1">
      <c r="A21" s="36" t="s">
        <v>35</v>
      </c>
      <c r="B21" s="99" t="s">
        <v>36</v>
      </c>
      <c r="C21" s="198"/>
      <c r="D21" s="199" t="s">
        <v>119</v>
      </c>
      <c r="E21" s="200"/>
      <c r="F21" s="200"/>
      <c r="G21" s="201"/>
      <c r="H21" s="104" t="s">
        <v>56</v>
      </c>
      <c r="I21" s="202">
        <v>14.45</v>
      </c>
      <c r="J21" s="105">
        <v>102</v>
      </c>
      <c r="K21" s="105">
        <v>0</v>
      </c>
      <c r="L21" s="106"/>
      <c r="M21" s="106">
        <v>0</v>
      </c>
      <c r="N21" s="203">
        <v>1.2</v>
      </c>
      <c r="O21" s="204"/>
    </row>
    <row r="22" spans="1:15" ht="58.5" customHeight="1">
      <c r="A22" s="45"/>
      <c r="B22" s="109" t="s">
        <v>37</v>
      </c>
      <c r="C22" s="110" t="s">
        <v>97</v>
      </c>
      <c r="D22" s="46" t="s">
        <v>120</v>
      </c>
      <c r="E22" s="47"/>
      <c r="F22" s="47"/>
      <c r="G22" s="52"/>
      <c r="H22" s="40" t="s">
        <v>121</v>
      </c>
      <c r="I22" s="53">
        <v>15.22</v>
      </c>
      <c r="J22" s="41">
        <v>187.5</v>
      </c>
      <c r="K22" s="41">
        <v>8.4</v>
      </c>
      <c r="L22" s="43">
        <v>9.5</v>
      </c>
      <c r="M22" s="205"/>
      <c r="N22" s="43">
        <v>17</v>
      </c>
      <c r="O22" s="44"/>
    </row>
    <row r="23" spans="1:15" ht="39.950000000000003" customHeight="1">
      <c r="A23" s="45"/>
      <c r="B23" s="50" t="s">
        <v>41</v>
      </c>
      <c r="C23" s="110" t="s">
        <v>122</v>
      </c>
      <c r="D23" s="46" t="s">
        <v>123</v>
      </c>
      <c r="E23" s="47"/>
      <c r="F23" s="47"/>
      <c r="G23" s="52"/>
      <c r="H23" s="40" t="s">
        <v>124</v>
      </c>
      <c r="I23" s="53">
        <v>58.89</v>
      </c>
      <c r="J23" s="41">
        <v>173</v>
      </c>
      <c r="K23" s="41">
        <v>4.3</v>
      </c>
      <c r="L23" s="43">
        <v>9.3000000000000007</v>
      </c>
      <c r="M23" s="205"/>
      <c r="N23" s="43">
        <v>18.399999999999999</v>
      </c>
      <c r="O23" s="44"/>
    </row>
    <row r="24" spans="1:15" ht="39.950000000000003" customHeight="1">
      <c r="A24" s="45"/>
      <c r="B24" s="50" t="s">
        <v>24</v>
      </c>
      <c r="C24" s="110"/>
      <c r="D24" s="46"/>
      <c r="E24" s="47"/>
      <c r="F24" s="47"/>
      <c r="G24" s="52"/>
      <c r="H24" s="40"/>
      <c r="I24" s="41"/>
      <c r="J24" s="61"/>
      <c r="K24" s="41"/>
      <c r="L24" s="111"/>
      <c r="M24" s="111"/>
      <c r="N24" s="43"/>
      <c r="O24" s="44"/>
    </row>
    <row r="25" spans="1:15" ht="39.950000000000003" customHeight="1">
      <c r="A25" s="45"/>
      <c r="B25" s="112" t="s">
        <v>25</v>
      </c>
      <c r="C25" s="110" t="s">
        <v>103</v>
      </c>
      <c r="D25" s="46" t="s">
        <v>84</v>
      </c>
      <c r="E25" s="47"/>
      <c r="F25" s="47"/>
      <c r="G25" s="52"/>
      <c r="H25" s="40" t="s">
        <v>27</v>
      </c>
      <c r="I25" s="53">
        <v>6.93</v>
      </c>
      <c r="J25" s="41">
        <v>96.3</v>
      </c>
      <c r="K25" s="41">
        <v>0.16</v>
      </c>
      <c r="L25" s="43">
        <v>0</v>
      </c>
      <c r="M25" s="205"/>
      <c r="N25" s="43">
        <v>23.5</v>
      </c>
      <c r="O25" s="44"/>
    </row>
    <row r="26" spans="1:15" ht="39.950000000000003" customHeight="1">
      <c r="A26" s="45"/>
      <c r="B26" s="112"/>
      <c r="C26" s="110"/>
      <c r="D26" s="114"/>
      <c r="E26" s="115"/>
      <c r="F26" s="116"/>
      <c r="G26" s="117"/>
      <c r="H26" s="40"/>
      <c r="I26" s="53"/>
      <c r="J26" s="41"/>
      <c r="K26" s="41"/>
      <c r="L26" s="78"/>
      <c r="M26" s="78"/>
      <c r="N26" s="78"/>
      <c r="O26" s="118"/>
    </row>
    <row r="27" spans="1:15" ht="39.950000000000003" customHeight="1">
      <c r="A27" s="45"/>
      <c r="B27" s="112" t="s">
        <v>50</v>
      </c>
      <c r="C27" s="110"/>
      <c r="D27" s="119" t="s">
        <v>105</v>
      </c>
      <c r="E27" s="120"/>
      <c r="F27" s="121"/>
      <c r="G27" s="117"/>
      <c r="H27" s="40" t="s">
        <v>32</v>
      </c>
      <c r="I27" s="53">
        <v>4.51</v>
      </c>
      <c r="J27" s="41">
        <v>114</v>
      </c>
      <c r="K27" s="41">
        <v>3.8</v>
      </c>
      <c r="L27" s="78"/>
      <c r="M27" s="78">
        <v>0.6</v>
      </c>
      <c r="N27" s="78">
        <v>24</v>
      </c>
      <c r="O27" s="118"/>
    </row>
    <row r="28" spans="1:15" ht="39.950000000000003" customHeight="1">
      <c r="A28" s="122"/>
      <c r="B28" s="123" t="s">
        <v>86</v>
      </c>
      <c r="C28" s="124"/>
      <c r="D28" s="68"/>
      <c r="E28" s="69"/>
      <c r="F28" s="69"/>
      <c r="G28" s="125"/>
      <c r="H28" s="126"/>
      <c r="I28" s="53"/>
      <c r="J28" s="77"/>
      <c r="K28" s="77"/>
      <c r="L28" s="206"/>
      <c r="M28" s="206"/>
      <c r="N28" s="207"/>
      <c r="O28" s="208"/>
    </row>
    <row r="29" spans="1:15" ht="37.5" customHeight="1" thickBot="1">
      <c r="A29" s="127"/>
      <c r="B29" s="128"/>
      <c r="C29" s="128"/>
      <c r="D29" s="187" t="s">
        <v>34</v>
      </c>
      <c r="E29" s="187"/>
      <c r="F29" s="187"/>
      <c r="G29" s="187"/>
      <c r="H29" s="132"/>
      <c r="I29" s="133">
        <f>SUM(I21:I28)</f>
        <v>100.00000000000001</v>
      </c>
      <c r="J29" s="133">
        <f>SUM(J21:J28)</f>
        <v>672.8</v>
      </c>
      <c r="K29" s="133">
        <f>SUM(K21:K28)</f>
        <v>16.66</v>
      </c>
      <c r="L29" s="134">
        <f>SUM(L21:M28)</f>
        <v>19.400000000000002</v>
      </c>
      <c r="M29" s="134"/>
      <c r="N29" s="134">
        <f>SUM(N21:O28)</f>
        <v>84.1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57</v>
      </c>
      <c r="E33" s="160"/>
      <c r="F33" s="160"/>
      <c r="G33" s="161"/>
      <c r="H33" s="162"/>
      <c r="I33" s="163">
        <f>I19+I29+I32</f>
        <v>189.87</v>
      </c>
      <c r="J33" s="164">
        <f>J19+J29</f>
        <v>1398.75</v>
      </c>
      <c r="K33" s="164">
        <f>SUM(K19+K29)</f>
        <v>69.760000000000005</v>
      </c>
      <c r="L33" s="165">
        <f>L19+L29</f>
        <v>54.100000000000009</v>
      </c>
      <c r="M33" s="166"/>
      <c r="N33" s="167">
        <f>N19+N29</f>
        <v>122.8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58</v>
      </c>
      <c r="B35" s="170"/>
      <c r="C35" s="171" t="s">
        <v>59</v>
      </c>
      <c r="D35" s="171"/>
      <c r="E35" s="171"/>
      <c r="F35" s="171"/>
      <c r="G35" s="171"/>
      <c r="H35" s="172" t="s">
        <v>60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61</v>
      </c>
      <c r="B37" s="170"/>
      <c r="C37" s="172" t="s">
        <v>59</v>
      </c>
      <c r="D37" s="172"/>
      <c r="E37" s="172"/>
      <c r="F37" s="172"/>
      <c r="G37" s="169"/>
      <c r="H37" s="172" t="s">
        <v>62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63</v>
      </c>
      <c r="B39" s="170"/>
      <c r="C39" s="172" t="s">
        <v>59</v>
      </c>
      <c r="D39" s="172"/>
      <c r="E39" s="172"/>
      <c r="F39" s="172"/>
      <c r="G39" s="169"/>
      <c r="H39" s="172" t="s">
        <v>64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75"/>
      <c r="K11" s="175"/>
      <c r="L11" s="176"/>
      <c r="M11" s="177"/>
      <c r="N11" s="178"/>
      <c r="O11" s="179"/>
    </row>
    <row r="12" spans="1:58" ht="39.950000000000003" customHeight="1">
      <c r="A12" s="45"/>
      <c r="B12" s="37"/>
      <c r="C12" s="51"/>
      <c r="D12" s="39" t="s">
        <v>111</v>
      </c>
      <c r="E12" s="39"/>
      <c r="F12" s="39"/>
      <c r="G12" s="39"/>
      <c r="H12" s="40" t="s">
        <v>29</v>
      </c>
      <c r="I12" s="41">
        <v>11.25</v>
      </c>
      <c r="J12" s="41">
        <v>111</v>
      </c>
      <c r="K12" s="41">
        <v>23.5</v>
      </c>
      <c r="L12" s="42">
        <v>1.2</v>
      </c>
      <c r="M12" s="42"/>
      <c r="N12" s="43">
        <v>10.199999999999999</v>
      </c>
      <c r="O12" s="44"/>
    </row>
    <row r="13" spans="1:58" ht="49.5" customHeight="1">
      <c r="A13" s="45"/>
      <c r="B13" s="50" t="s">
        <v>20</v>
      </c>
      <c r="C13" s="51"/>
      <c r="D13" s="46" t="s">
        <v>112</v>
      </c>
      <c r="E13" s="47"/>
      <c r="F13" s="47"/>
      <c r="G13" s="52"/>
      <c r="H13" s="40" t="s">
        <v>29</v>
      </c>
      <c r="I13" s="41">
        <v>45</v>
      </c>
      <c r="J13" s="53">
        <v>99.15</v>
      </c>
      <c r="K13" s="41">
        <v>0.1</v>
      </c>
      <c r="L13" s="54">
        <v>10.8</v>
      </c>
      <c r="M13" s="54"/>
      <c r="N13" s="42">
        <v>0.2</v>
      </c>
      <c r="O13" s="49"/>
    </row>
    <row r="14" spans="1:58" ht="39.950000000000003" customHeight="1">
      <c r="A14" s="45"/>
      <c r="B14" s="50" t="s">
        <v>24</v>
      </c>
      <c r="C14" s="51" t="s">
        <v>113</v>
      </c>
      <c r="D14" s="46" t="s">
        <v>114</v>
      </c>
      <c r="E14" s="47"/>
      <c r="F14" s="47"/>
      <c r="G14" s="52"/>
      <c r="H14" s="40" t="s">
        <v>47</v>
      </c>
      <c r="I14" s="41">
        <v>10.029999999999999</v>
      </c>
      <c r="J14" s="53">
        <v>213.8</v>
      </c>
      <c r="K14" s="41">
        <v>10.9</v>
      </c>
      <c r="L14" s="54">
        <v>18</v>
      </c>
      <c r="M14" s="54"/>
      <c r="N14" s="42">
        <v>2</v>
      </c>
      <c r="O14" s="49"/>
    </row>
    <row r="15" spans="1:58" ht="39.950000000000003" customHeight="1">
      <c r="A15" s="45"/>
      <c r="B15" s="55" t="s">
        <v>25</v>
      </c>
      <c r="C15" s="110" t="s">
        <v>115</v>
      </c>
      <c r="D15" s="46" t="s">
        <v>125</v>
      </c>
      <c r="E15" s="47"/>
      <c r="F15" s="47"/>
      <c r="G15" s="52"/>
      <c r="H15" s="40" t="s">
        <v>27</v>
      </c>
      <c r="I15" s="53">
        <v>12.69</v>
      </c>
      <c r="J15" s="41">
        <v>112</v>
      </c>
      <c r="K15" s="41">
        <v>5</v>
      </c>
      <c r="L15" s="42">
        <v>0.2</v>
      </c>
      <c r="M15" s="42"/>
      <c r="N15" s="42">
        <v>12.3</v>
      </c>
      <c r="O15" s="49"/>
    </row>
    <row r="16" spans="1:58" ht="39.950000000000003" customHeight="1">
      <c r="A16" s="45"/>
      <c r="B16" s="66"/>
      <c r="C16" s="67"/>
      <c r="D16" s="68"/>
      <c r="E16" s="69"/>
      <c r="F16" s="69"/>
      <c r="G16" s="70"/>
      <c r="H16" s="71"/>
      <c r="I16" s="72"/>
      <c r="J16" s="62"/>
      <c r="K16" s="62"/>
      <c r="L16" s="63"/>
      <c r="M16" s="63"/>
      <c r="N16" s="63"/>
      <c r="O16" s="73"/>
    </row>
    <row r="17" spans="1:15" ht="39.950000000000003" customHeight="1">
      <c r="A17" s="45"/>
      <c r="B17" s="55" t="s">
        <v>30</v>
      </c>
      <c r="C17" s="180"/>
      <c r="D17" s="113" t="s">
        <v>72</v>
      </c>
      <c r="E17" s="113"/>
      <c r="F17" s="113"/>
      <c r="G17" s="113"/>
      <c r="H17" s="40" t="s">
        <v>126</v>
      </c>
      <c r="I17" s="41">
        <v>6.03</v>
      </c>
      <c r="J17" s="53">
        <v>78</v>
      </c>
      <c r="K17" s="53">
        <v>12</v>
      </c>
      <c r="L17" s="54">
        <v>4.5</v>
      </c>
      <c r="M17" s="54"/>
      <c r="N17" s="54">
        <v>2</v>
      </c>
      <c r="O17" s="213"/>
    </row>
    <row r="18" spans="1:15" ht="39.950000000000003" customHeight="1" thickBot="1">
      <c r="A18" s="79"/>
      <c r="B18" s="80" t="s">
        <v>33</v>
      </c>
      <c r="C18" s="181"/>
      <c r="D18" s="182"/>
      <c r="E18" s="182"/>
      <c r="F18" s="182"/>
      <c r="G18" s="182"/>
      <c r="H18" s="185"/>
      <c r="I18" s="186"/>
      <c r="J18" s="85"/>
      <c r="K18" s="85"/>
      <c r="L18" s="86"/>
      <c r="M18" s="86"/>
      <c r="N18" s="87"/>
      <c r="O18" s="88"/>
    </row>
    <row r="19" spans="1:15" ht="39.950000000000003" customHeight="1" thickBot="1">
      <c r="A19" s="89"/>
      <c r="B19" s="90"/>
      <c r="C19" s="90"/>
      <c r="D19" s="91" t="s">
        <v>34</v>
      </c>
      <c r="E19" s="91"/>
      <c r="F19" s="91"/>
      <c r="G19" s="91"/>
      <c r="H19" s="92"/>
      <c r="I19" s="93">
        <f>SUM(I11:I18)</f>
        <v>85</v>
      </c>
      <c r="J19" s="93">
        <f>SUM(J11:J18)</f>
        <v>613.95000000000005</v>
      </c>
      <c r="K19" s="93">
        <f>SUM(K10:K18)</f>
        <v>51.5</v>
      </c>
      <c r="L19" s="94">
        <f>SUM(L10:M18)</f>
        <v>34.700000000000003</v>
      </c>
      <c r="M19" s="94"/>
      <c r="N19" s="94">
        <f>SUM(N10:O18)</f>
        <v>26.7</v>
      </c>
      <c r="O19" s="95"/>
    </row>
    <row r="20" spans="1:15" ht="29.25" hidden="1" customHeight="1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</row>
    <row r="21" spans="1:15" ht="39.950000000000003" customHeight="1">
      <c r="A21" s="36" t="s">
        <v>35</v>
      </c>
      <c r="B21" s="99" t="s">
        <v>36</v>
      </c>
      <c r="C21" s="198"/>
      <c r="D21" s="199" t="s">
        <v>119</v>
      </c>
      <c r="E21" s="200"/>
      <c r="F21" s="200"/>
      <c r="G21" s="201"/>
      <c r="H21" s="104" t="s">
        <v>56</v>
      </c>
      <c r="I21" s="202">
        <v>14.45</v>
      </c>
      <c r="J21" s="105">
        <v>102</v>
      </c>
      <c r="K21" s="105">
        <v>0</v>
      </c>
      <c r="L21" s="106"/>
      <c r="M21" s="106">
        <v>0</v>
      </c>
      <c r="N21" s="203">
        <v>1.2</v>
      </c>
      <c r="O21" s="204"/>
    </row>
    <row r="22" spans="1:15" ht="58.5" customHeight="1">
      <c r="A22" s="45"/>
      <c r="B22" s="109" t="s">
        <v>37</v>
      </c>
      <c r="C22" s="110" t="s">
        <v>97</v>
      </c>
      <c r="D22" s="46" t="s">
        <v>120</v>
      </c>
      <c r="E22" s="47"/>
      <c r="F22" s="47"/>
      <c r="G22" s="52"/>
      <c r="H22" s="40" t="s">
        <v>121</v>
      </c>
      <c r="I22" s="53">
        <v>15.22</v>
      </c>
      <c r="J22" s="41">
        <v>187.5</v>
      </c>
      <c r="K22" s="41">
        <v>8.4</v>
      </c>
      <c r="L22" s="43">
        <v>9.5</v>
      </c>
      <c r="M22" s="205"/>
      <c r="N22" s="43">
        <v>17</v>
      </c>
      <c r="O22" s="44"/>
    </row>
    <row r="23" spans="1:15" ht="39.950000000000003" customHeight="1">
      <c r="A23" s="45"/>
      <c r="B23" s="50" t="s">
        <v>41</v>
      </c>
      <c r="C23" s="110" t="s">
        <v>122</v>
      </c>
      <c r="D23" s="46" t="s">
        <v>123</v>
      </c>
      <c r="E23" s="47"/>
      <c r="F23" s="47"/>
      <c r="G23" s="52"/>
      <c r="H23" s="40" t="s">
        <v>124</v>
      </c>
      <c r="I23" s="53">
        <v>58.89</v>
      </c>
      <c r="J23" s="41">
        <v>173</v>
      </c>
      <c r="K23" s="41">
        <v>4.3</v>
      </c>
      <c r="L23" s="43">
        <v>9.3000000000000007</v>
      </c>
      <c r="M23" s="205"/>
      <c r="N23" s="43">
        <v>18.399999999999999</v>
      </c>
      <c r="O23" s="44"/>
    </row>
    <row r="24" spans="1:15" ht="39.950000000000003" customHeight="1">
      <c r="A24" s="45"/>
      <c r="B24" s="50" t="s">
        <v>24</v>
      </c>
      <c r="C24" s="110"/>
      <c r="D24" s="46"/>
      <c r="E24" s="47"/>
      <c r="F24" s="47"/>
      <c r="G24" s="52"/>
      <c r="H24" s="40"/>
      <c r="I24" s="41"/>
      <c r="J24" s="61"/>
      <c r="K24" s="41"/>
      <c r="L24" s="111"/>
      <c r="M24" s="111"/>
      <c r="N24" s="43"/>
      <c r="O24" s="44"/>
    </row>
    <row r="25" spans="1:15" ht="39.950000000000003" customHeight="1">
      <c r="A25" s="45"/>
      <c r="B25" s="112" t="s">
        <v>25</v>
      </c>
      <c r="C25" s="110" t="s">
        <v>103</v>
      </c>
      <c r="D25" s="46" t="s">
        <v>84</v>
      </c>
      <c r="E25" s="47"/>
      <c r="F25" s="47"/>
      <c r="G25" s="52"/>
      <c r="H25" s="40" t="s">
        <v>27</v>
      </c>
      <c r="I25" s="53">
        <v>6.93</v>
      </c>
      <c r="J25" s="41">
        <v>96.3</v>
      </c>
      <c r="K25" s="41">
        <v>0.16</v>
      </c>
      <c r="L25" s="43">
        <v>0</v>
      </c>
      <c r="M25" s="205"/>
      <c r="N25" s="43">
        <v>23.5</v>
      </c>
      <c r="O25" s="44"/>
    </row>
    <row r="26" spans="1:15" ht="39.950000000000003" customHeight="1">
      <c r="A26" s="45"/>
      <c r="B26" s="112"/>
      <c r="C26" s="110"/>
      <c r="D26" s="114"/>
      <c r="E26" s="115"/>
      <c r="F26" s="116"/>
      <c r="G26" s="117"/>
      <c r="H26" s="40"/>
      <c r="I26" s="53"/>
      <c r="J26" s="41"/>
      <c r="K26" s="41"/>
      <c r="L26" s="78"/>
      <c r="M26" s="78"/>
      <c r="N26" s="78"/>
      <c r="O26" s="118"/>
    </row>
    <row r="27" spans="1:15" ht="39.950000000000003" customHeight="1">
      <c r="A27" s="45"/>
      <c r="B27" s="112" t="s">
        <v>50</v>
      </c>
      <c r="C27" s="110"/>
      <c r="D27" s="119" t="s">
        <v>105</v>
      </c>
      <c r="E27" s="120"/>
      <c r="F27" s="121"/>
      <c r="G27" s="117"/>
      <c r="H27" s="40" t="s">
        <v>32</v>
      </c>
      <c r="I27" s="53">
        <v>4.51</v>
      </c>
      <c r="J27" s="41">
        <v>114</v>
      </c>
      <c r="K27" s="41">
        <v>3.8</v>
      </c>
      <c r="L27" s="78"/>
      <c r="M27" s="78">
        <v>0.6</v>
      </c>
      <c r="N27" s="78">
        <v>24</v>
      </c>
      <c r="O27" s="118"/>
    </row>
    <row r="28" spans="1:15" ht="39.950000000000003" customHeight="1">
      <c r="A28" s="122"/>
      <c r="B28" s="123" t="s">
        <v>86</v>
      </c>
      <c r="C28" s="124"/>
      <c r="D28" s="68"/>
      <c r="E28" s="69"/>
      <c r="F28" s="69"/>
      <c r="G28" s="125"/>
      <c r="H28" s="126"/>
      <c r="I28" s="53"/>
      <c r="J28" s="77"/>
      <c r="K28" s="77"/>
      <c r="L28" s="206"/>
      <c r="M28" s="206"/>
      <c r="N28" s="207"/>
      <c r="O28" s="208"/>
    </row>
    <row r="29" spans="1:15" ht="37.5" customHeight="1" thickBot="1">
      <c r="A29" s="127"/>
      <c r="B29" s="128"/>
      <c r="C29" s="128"/>
      <c r="D29" s="187" t="s">
        <v>34</v>
      </c>
      <c r="E29" s="187"/>
      <c r="F29" s="187"/>
      <c r="G29" s="187"/>
      <c r="H29" s="132"/>
      <c r="I29" s="133">
        <f>SUM(I21:I28)</f>
        <v>100.00000000000001</v>
      </c>
      <c r="J29" s="133">
        <f>SUM(J21:J28)</f>
        <v>672.8</v>
      </c>
      <c r="K29" s="133">
        <f>SUM(K21:K28)</f>
        <v>16.66</v>
      </c>
      <c r="L29" s="134">
        <f>SUM(L21:M28)</f>
        <v>19.400000000000002</v>
      </c>
      <c r="M29" s="134"/>
      <c r="N29" s="134">
        <f>SUM(N21:O28)</f>
        <v>84.1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57</v>
      </c>
      <c r="E33" s="160"/>
      <c r="F33" s="160"/>
      <c r="G33" s="161"/>
      <c r="H33" s="162"/>
      <c r="I33" s="163">
        <f>I19+I29+I32</f>
        <v>185</v>
      </c>
      <c r="J33" s="164">
        <f>J19+J29</f>
        <v>1286.75</v>
      </c>
      <c r="K33" s="164">
        <f>SUM(K19+K29)</f>
        <v>68.16</v>
      </c>
      <c r="L33" s="165">
        <f>L19+L29</f>
        <v>54.100000000000009</v>
      </c>
      <c r="M33" s="166"/>
      <c r="N33" s="167">
        <f>N19+N29</f>
        <v>110.8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58</v>
      </c>
      <c r="B35" s="170"/>
      <c r="C35" s="171" t="s">
        <v>59</v>
      </c>
      <c r="D35" s="171"/>
      <c r="E35" s="171"/>
      <c r="F35" s="171"/>
      <c r="G35" s="171"/>
      <c r="H35" s="172" t="s">
        <v>60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61</v>
      </c>
      <c r="B37" s="170"/>
      <c r="C37" s="172" t="s">
        <v>59</v>
      </c>
      <c r="D37" s="172"/>
      <c r="E37" s="172"/>
      <c r="F37" s="172"/>
      <c r="G37" s="169"/>
      <c r="H37" s="172" t="s">
        <v>62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63</v>
      </c>
      <c r="B39" s="170"/>
      <c r="C39" s="172" t="s">
        <v>59</v>
      </c>
      <c r="D39" s="172"/>
      <c r="E39" s="172"/>
      <c r="F39" s="172"/>
      <c r="G39" s="169"/>
      <c r="H39" s="172" t="s">
        <v>64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1" zoomScale="75" zoomScaleNormal="75" zoomScaleSheetLayoutView="75" workbookViewId="0">
      <selection activeCell="C11" sqref="C11:I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1"/>
      <c r="D11" s="39" t="s">
        <v>17</v>
      </c>
      <c r="E11" s="39"/>
      <c r="F11" s="39"/>
      <c r="G11" s="39"/>
      <c r="H11" s="40" t="s">
        <v>140</v>
      </c>
      <c r="I11" s="41">
        <v>17.920000000000002</v>
      </c>
      <c r="J11" s="41"/>
      <c r="K11" s="41"/>
      <c r="L11" s="42"/>
      <c r="M11" s="42"/>
      <c r="N11" s="43"/>
      <c r="O11" s="44"/>
    </row>
    <row r="12" spans="1:58" ht="39.950000000000003" customHeight="1">
      <c r="A12" s="45"/>
      <c r="B12" s="37"/>
      <c r="C12" s="51"/>
      <c r="D12" s="39" t="s">
        <v>19</v>
      </c>
      <c r="E12" s="39"/>
      <c r="F12" s="39"/>
      <c r="G12" s="39"/>
      <c r="H12" s="40" t="s">
        <v>87</v>
      </c>
      <c r="I12" s="41">
        <v>14.21</v>
      </c>
      <c r="J12" s="175">
        <v>125</v>
      </c>
      <c r="K12" s="175">
        <v>12.3</v>
      </c>
      <c r="L12" s="176"/>
      <c r="M12" s="177">
        <v>25</v>
      </c>
      <c r="N12" s="178">
        <v>10.3</v>
      </c>
      <c r="O12" s="179"/>
    </row>
    <row r="13" spans="1:58" ht="49.5" customHeight="1">
      <c r="A13" s="45"/>
      <c r="B13" s="50" t="s">
        <v>20</v>
      </c>
      <c r="C13" s="51" t="s">
        <v>139</v>
      </c>
      <c r="D13" s="46" t="s">
        <v>138</v>
      </c>
      <c r="E13" s="47"/>
      <c r="F13" s="47"/>
      <c r="G13" s="52"/>
      <c r="H13" s="40" t="s">
        <v>137</v>
      </c>
      <c r="I13" s="41">
        <v>24.29</v>
      </c>
      <c r="J13" s="53">
        <v>473.2</v>
      </c>
      <c r="K13" s="41">
        <v>11.4</v>
      </c>
      <c r="L13" s="54">
        <v>19.8</v>
      </c>
      <c r="M13" s="54"/>
      <c r="N13" s="42">
        <v>64.599999999999994</v>
      </c>
      <c r="O13" s="49"/>
    </row>
    <row r="14" spans="1:58" ht="39.950000000000003" customHeight="1">
      <c r="A14" s="45"/>
      <c r="B14" s="50" t="s">
        <v>24</v>
      </c>
      <c r="C14" s="56"/>
      <c r="D14" s="57"/>
      <c r="E14" s="58"/>
      <c r="F14" s="58"/>
      <c r="G14" s="59"/>
      <c r="H14" s="60"/>
      <c r="I14" s="61"/>
      <c r="J14" s="62"/>
      <c r="K14" s="62"/>
      <c r="L14" s="63"/>
      <c r="M14" s="63"/>
      <c r="N14" s="64"/>
      <c r="O14" s="65"/>
    </row>
    <row r="15" spans="1:58" ht="39.950000000000003" customHeight="1">
      <c r="A15" s="45"/>
      <c r="B15" s="55" t="s">
        <v>25</v>
      </c>
      <c r="C15" s="67"/>
      <c r="D15" s="68" t="s">
        <v>136</v>
      </c>
      <c r="E15" s="69"/>
      <c r="F15" s="69"/>
      <c r="G15" s="70"/>
      <c r="H15" s="71" t="s">
        <v>135</v>
      </c>
      <c r="I15" s="72">
        <v>2.81</v>
      </c>
      <c r="J15" s="62">
        <v>106</v>
      </c>
      <c r="K15" s="62">
        <v>3.6</v>
      </c>
      <c r="L15" s="63"/>
      <c r="M15" s="63">
        <v>0</v>
      </c>
      <c r="N15" s="63">
        <v>25</v>
      </c>
      <c r="O15" s="73"/>
    </row>
    <row r="16" spans="1:58" ht="39.950000000000003" customHeight="1">
      <c r="A16" s="45"/>
      <c r="B16" s="66"/>
      <c r="C16" s="51"/>
      <c r="D16" s="39" t="s">
        <v>28</v>
      </c>
      <c r="E16" s="39"/>
      <c r="F16" s="39"/>
      <c r="G16" s="39"/>
      <c r="H16" s="40" t="s">
        <v>29</v>
      </c>
      <c r="I16" s="41">
        <v>25.22</v>
      </c>
      <c r="J16" s="175">
        <v>125</v>
      </c>
      <c r="K16" s="175">
        <v>12.3</v>
      </c>
      <c r="L16" s="176"/>
      <c r="M16" s="177">
        <v>25</v>
      </c>
      <c r="N16" s="178">
        <v>10.3</v>
      </c>
      <c r="O16" s="179"/>
    </row>
    <row r="17" spans="1:15" ht="39.950000000000003" customHeight="1">
      <c r="A17" s="45"/>
      <c r="B17" s="55" t="s">
        <v>30</v>
      </c>
      <c r="C17" s="37"/>
      <c r="D17" s="218" t="s">
        <v>31</v>
      </c>
      <c r="E17" s="218"/>
      <c r="F17" s="218"/>
      <c r="G17" s="218"/>
      <c r="H17" s="60" t="s">
        <v>73</v>
      </c>
      <c r="I17" s="61">
        <v>5.42</v>
      </c>
      <c r="J17" s="77">
        <v>114</v>
      </c>
      <c r="K17" s="77">
        <v>3</v>
      </c>
      <c r="L17" s="206"/>
      <c r="M17" s="206">
        <v>1.2</v>
      </c>
      <c r="N17" s="207">
        <v>21</v>
      </c>
      <c r="O17" s="208"/>
    </row>
    <row r="18" spans="1:15" ht="39.950000000000003" customHeight="1" thickBot="1">
      <c r="A18" s="79"/>
      <c r="B18" s="80" t="s">
        <v>33</v>
      </c>
      <c r="C18" s="81"/>
      <c r="D18" s="82"/>
      <c r="E18" s="82"/>
      <c r="F18" s="82"/>
      <c r="G18" s="82"/>
      <c r="H18" s="83"/>
      <c r="I18" s="84"/>
      <c r="J18" s="85"/>
      <c r="K18" s="85"/>
      <c r="L18" s="86"/>
      <c r="M18" s="86"/>
      <c r="N18" s="87"/>
      <c r="O18" s="88"/>
    </row>
    <row r="19" spans="1:15" ht="39.950000000000003" customHeight="1" thickBot="1">
      <c r="A19" s="89"/>
      <c r="B19" s="90"/>
      <c r="C19" s="90"/>
      <c r="D19" s="91" t="s">
        <v>34</v>
      </c>
      <c r="E19" s="91"/>
      <c r="F19" s="91"/>
      <c r="G19" s="91"/>
      <c r="H19" s="92"/>
      <c r="I19" s="93">
        <f>SUM(I11:I18)</f>
        <v>89.87</v>
      </c>
      <c r="J19" s="93">
        <f>SUM(J11:J18)</f>
        <v>943.2</v>
      </c>
      <c r="K19" s="93">
        <f>SUM(K10:K18)</f>
        <v>42.600000000000009</v>
      </c>
      <c r="L19" s="94">
        <f>SUM(L10:M18)</f>
        <v>71</v>
      </c>
      <c r="M19" s="94"/>
      <c r="N19" s="94">
        <f>SUM(N10:O18)</f>
        <v>131.19999999999999</v>
      </c>
      <c r="O19" s="95"/>
    </row>
    <row r="20" spans="1:15" ht="29.25" hidden="1" customHeight="1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</row>
    <row r="21" spans="1:15" ht="39.950000000000003" customHeight="1">
      <c r="A21" s="36" t="s">
        <v>35</v>
      </c>
      <c r="B21" s="99" t="s">
        <v>36</v>
      </c>
      <c r="C21" s="198"/>
      <c r="D21" s="199"/>
      <c r="E21" s="200"/>
      <c r="F21" s="200"/>
      <c r="G21" s="201"/>
      <c r="H21" s="104"/>
      <c r="I21" s="202"/>
      <c r="J21" s="105"/>
      <c r="K21" s="105"/>
      <c r="L21" s="106"/>
      <c r="M21" s="106"/>
      <c r="N21" s="107"/>
      <c r="O21" s="108"/>
    </row>
    <row r="22" spans="1:15" ht="58.5" customHeight="1">
      <c r="A22" s="45"/>
      <c r="B22" s="109" t="s">
        <v>37</v>
      </c>
      <c r="C22" s="110" t="s">
        <v>134</v>
      </c>
      <c r="D22" s="39" t="s">
        <v>133</v>
      </c>
      <c r="E22" s="39"/>
      <c r="F22" s="39"/>
      <c r="G22" s="39"/>
      <c r="H22" s="40" t="s">
        <v>82</v>
      </c>
      <c r="I22" s="53">
        <v>27.35</v>
      </c>
      <c r="J22" s="41">
        <v>20.85</v>
      </c>
      <c r="K22" s="41">
        <v>16.25</v>
      </c>
      <c r="L22" s="42">
        <v>9.25</v>
      </c>
      <c r="M22" s="42"/>
      <c r="N22" s="42">
        <v>54.25</v>
      </c>
      <c r="O22" s="49"/>
    </row>
    <row r="23" spans="1:15" ht="39.950000000000003" customHeight="1">
      <c r="A23" s="45"/>
      <c r="B23" s="50" t="s">
        <v>41</v>
      </c>
      <c r="C23" s="110" t="s">
        <v>42</v>
      </c>
      <c r="D23" s="39" t="s">
        <v>43</v>
      </c>
      <c r="E23" s="39"/>
      <c r="F23" s="39"/>
      <c r="G23" s="39"/>
      <c r="H23" s="40" t="s">
        <v>44</v>
      </c>
      <c r="I23" s="53">
        <v>41</v>
      </c>
      <c r="J23" s="41">
        <v>387.6</v>
      </c>
      <c r="K23" s="41">
        <v>20.55</v>
      </c>
      <c r="L23" s="42">
        <v>24.4</v>
      </c>
      <c r="M23" s="42"/>
      <c r="N23" s="42">
        <v>20.7</v>
      </c>
      <c r="O23" s="49"/>
    </row>
    <row r="24" spans="1:15" ht="39.950000000000003" customHeight="1">
      <c r="A24" s="45"/>
      <c r="B24" s="50" t="s">
        <v>24</v>
      </c>
      <c r="C24" s="110" t="s">
        <v>132</v>
      </c>
      <c r="D24" s="46" t="s">
        <v>131</v>
      </c>
      <c r="E24" s="47"/>
      <c r="F24" s="47"/>
      <c r="G24" s="52"/>
      <c r="H24" s="40" t="s">
        <v>47</v>
      </c>
      <c r="I24" s="41">
        <v>15</v>
      </c>
      <c r="J24" s="61">
        <v>262.8</v>
      </c>
      <c r="K24" s="41">
        <v>4.3</v>
      </c>
      <c r="L24" s="111"/>
      <c r="M24" s="111">
        <v>7.2</v>
      </c>
      <c r="N24" s="43">
        <v>441</v>
      </c>
      <c r="O24" s="44"/>
    </row>
    <row r="25" spans="1:15" ht="39.950000000000003" customHeight="1">
      <c r="A25" s="45"/>
      <c r="B25" s="112" t="s">
        <v>25</v>
      </c>
      <c r="C25" s="110" t="s">
        <v>130</v>
      </c>
      <c r="D25" s="46" t="s">
        <v>129</v>
      </c>
      <c r="E25" s="47"/>
      <c r="F25" s="47"/>
      <c r="G25" s="52"/>
      <c r="H25" s="40" t="s">
        <v>27</v>
      </c>
      <c r="I25" s="53">
        <v>12.71</v>
      </c>
      <c r="J25" s="41">
        <v>252</v>
      </c>
      <c r="K25" s="41">
        <v>2.4</v>
      </c>
      <c r="L25" s="42">
        <v>0</v>
      </c>
      <c r="M25" s="42"/>
      <c r="N25" s="42">
        <v>63.2</v>
      </c>
      <c r="O25" s="49"/>
    </row>
    <row r="26" spans="1:15" ht="39.950000000000003" customHeight="1">
      <c r="A26" s="45"/>
      <c r="B26" s="112"/>
      <c r="C26" s="110"/>
      <c r="D26" s="114"/>
      <c r="E26" s="115"/>
      <c r="F26" s="116"/>
      <c r="G26" s="117"/>
      <c r="H26" s="40"/>
      <c r="I26" s="53"/>
      <c r="J26" s="41"/>
      <c r="K26" s="41"/>
      <c r="L26" s="78"/>
      <c r="M26" s="78"/>
      <c r="N26" s="78"/>
      <c r="O26" s="118"/>
    </row>
    <row r="27" spans="1:15" ht="39.950000000000003" customHeight="1">
      <c r="A27" s="45"/>
      <c r="B27" s="112" t="s">
        <v>50</v>
      </c>
      <c r="C27" s="110"/>
      <c r="D27" s="119" t="s">
        <v>128</v>
      </c>
      <c r="E27" s="120"/>
      <c r="F27" s="121"/>
      <c r="G27" s="117"/>
      <c r="H27" s="40" t="s">
        <v>127</v>
      </c>
      <c r="I27" s="53">
        <v>3.94</v>
      </c>
      <c r="J27" s="41">
        <v>112</v>
      </c>
      <c r="K27" s="41">
        <v>12</v>
      </c>
      <c r="L27" s="78"/>
      <c r="M27" s="78">
        <v>1.2</v>
      </c>
      <c r="N27" s="78">
        <v>23.6</v>
      </c>
      <c r="O27" s="118"/>
    </row>
    <row r="28" spans="1:15" ht="39.950000000000003" customHeight="1">
      <c r="A28" s="122"/>
      <c r="B28" s="123" t="s">
        <v>53</v>
      </c>
      <c r="C28" s="124"/>
      <c r="D28" s="190"/>
      <c r="E28" s="190"/>
      <c r="F28" s="190"/>
      <c r="G28" s="190"/>
      <c r="H28" s="126"/>
      <c r="I28" s="53"/>
      <c r="J28" s="41"/>
      <c r="K28" s="41"/>
      <c r="L28" s="42"/>
      <c r="M28" s="42"/>
      <c r="N28" s="42"/>
      <c r="O28" s="49"/>
    </row>
    <row r="29" spans="1:15" ht="37.5" customHeight="1" thickBot="1">
      <c r="A29" s="127"/>
      <c r="B29" s="128"/>
      <c r="C29" s="128"/>
      <c r="D29" s="187" t="s">
        <v>34</v>
      </c>
      <c r="E29" s="187"/>
      <c r="F29" s="187"/>
      <c r="G29" s="187"/>
      <c r="H29" s="132"/>
      <c r="I29" s="133">
        <f>SUM(I21:I28)</f>
        <v>100</v>
      </c>
      <c r="J29" s="133">
        <f>SUM(J21:J28)</f>
        <v>1035.25</v>
      </c>
      <c r="K29" s="133">
        <f>SUM(K21:K28)</f>
        <v>55.499999999999993</v>
      </c>
      <c r="L29" s="134">
        <f>SUM(L21:M28)</f>
        <v>42.050000000000004</v>
      </c>
      <c r="M29" s="134"/>
      <c r="N29" s="134">
        <f>SUM(N21:O28)</f>
        <v>602.75000000000011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57</v>
      </c>
      <c r="E33" s="160"/>
      <c r="F33" s="160"/>
      <c r="G33" s="161"/>
      <c r="H33" s="162"/>
      <c r="I33" s="163">
        <f>I19+I29+I32</f>
        <v>189.87</v>
      </c>
      <c r="J33" s="164">
        <f>J19+J29</f>
        <v>1978.45</v>
      </c>
      <c r="K33" s="164">
        <f>SUM(K19+K29)</f>
        <v>98.1</v>
      </c>
      <c r="L33" s="165">
        <f>L19+L29</f>
        <v>113.05000000000001</v>
      </c>
      <c r="M33" s="166"/>
      <c r="N33" s="167">
        <f>N19+N29</f>
        <v>733.95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58</v>
      </c>
      <c r="B35" s="170"/>
      <c r="C35" s="171" t="s">
        <v>59</v>
      </c>
      <c r="D35" s="171"/>
      <c r="E35" s="171"/>
      <c r="F35" s="171"/>
      <c r="G35" s="171"/>
      <c r="H35" s="172" t="s">
        <v>60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61</v>
      </c>
      <c r="B37" s="170"/>
      <c r="C37" s="172" t="s">
        <v>59</v>
      </c>
      <c r="D37" s="172"/>
      <c r="E37" s="172"/>
      <c r="F37" s="172"/>
      <c r="G37" s="169"/>
      <c r="H37" s="172" t="s">
        <v>62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63</v>
      </c>
      <c r="B39" s="170"/>
      <c r="C39" s="172" t="s">
        <v>59</v>
      </c>
      <c r="D39" s="172"/>
      <c r="E39" s="172"/>
      <c r="F39" s="172"/>
      <c r="G39" s="169"/>
      <c r="H39" s="172" t="s">
        <v>64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4">
    <mergeCell ref="N11:O11"/>
    <mergeCell ref="D11:G11"/>
    <mergeCell ref="L11:M11"/>
    <mergeCell ref="D15:F15"/>
    <mergeCell ref="D12:G12"/>
    <mergeCell ref="N12:O12"/>
    <mergeCell ref="A6:O6"/>
    <mergeCell ref="A7:O7"/>
    <mergeCell ref="D9:G9"/>
    <mergeCell ref="L9:M9"/>
    <mergeCell ref="N9:O9"/>
    <mergeCell ref="B2:C2"/>
    <mergeCell ref="D2:K2"/>
    <mergeCell ref="M2:O2"/>
    <mergeCell ref="A5:O5"/>
    <mergeCell ref="A10:O10"/>
    <mergeCell ref="D19:G19"/>
    <mergeCell ref="L19:M19"/>
    <mergeCell ref="N19:O19"/>
    <mergeCell ref="D13:G13"/>
    <mergeCell ref="L13:M13"/>
    <mergeCell ref="N13:O13"/>
    <mergeCell ref="D14:G14"/>
    <mergeCell ref="N14:O14"/>
    <mergeCell ref="A11:A18"/>
    <mergeCell ref="N24:O24"/>
    <mergeCell ref="N23:O23"/>
    <mergeCell ref="D17:G17"/>
    <mergeCell ref="N17:O17"/>
    <mergeCell ref="L22:M22"/>
    <mergeCell ref="L23:M23"/>
    <mergeCell ref="D23:G23"/>
    <mergeCell ref="D18:G18"/>
    <mergeCell ref="A20:O20"/>
    <mergeCell ref="N18:O18"/>
    <mergeCell ref="D27:F27"/>
    <mergeCell ref="E41:G41"/>
    <mergeCell ref="D33:F33"/>
    <mergeCell ref="D26:F26"/>
    <mergeCell ref="L33:M33"/>
    <mergeCell ref="D28:G28"/>
    <mergeCell ref="D24:G24"/>
    <mergeCell ref="N33:O33"/>
    <mergeCell ref="D32:G32"/>
    <mergeCell ref="L32:M32"/>
    <mergeCell ref="N32:O32"/>
    <mergeCell ref="N31:O31"/>
    <mergeCell ref="D29:G29"/>
    <mergeCell ref="N29:O29"/>
    <mergeCell ref="D25:G25"/>
    <mergeCell ref="N25:O25"/>
    <mergeCell ref="N30:O30"/>
    <mergeCell ref="L25:M25"/>
    <mergeCell ref="L29:M29"/>
    <mergeCell ref="N28:O28"/>
    <mergeCell ref="H37:J37"/>
    <mergeCell ref="D31:G31"/>
    <mergeCell ref="L31:M31"/>
    <mergeCell ref="A30:G30"/>
    <mergeCell ref="L28:M28"/>
    <mergeCell ref="A21:A28"/>
    <mergeCell ref="A39:B39"/>
    <mergeCell ref="C39:F39"/>
    <mergeCell ref="H39:J39"/>
    <mergeCell ref="A37:B37"/>
    <mergeCell ref="C37:F37"/>
    <mergeCell ref="A35:B35"/>
    <mergeCell ref="H35:J35"/>
    <mergeCell ref="D21:G21"/>
    <mergeCell ref="D22:G22"/>
    <mergeCell ref="N16:O16"/>
    <mergeCell ref="N21:O21"/>
    <mergeCell ref="N22:O22"/>
    <mergeCell ref="D16:G16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19,12</vt:lpstr>
      <vt:lpstr>19,12б</vt:lpstr>
      <vt:lpstr>20,12</vt:lpstr>
      <vt:lpstr>20,12б</vt:lpstr>
      <vt:lpstr>21,12 изм</vt:lpstr>
      <vt:lpstr>21,12б изм</vt:lpstr>
      <vt:lpstr>22,12</vt:lpstr>
      <vt:lpstr>22,12б</vt:lpstr>
      <vt:lpstr>23,12</vt:lpstr>
      <vt:lpstr>23,12(2)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2022-12-23T06:08:13Z</dcterms:created>
  <dcterms:modified xsi:type="dcterms:W3CDTF">2022-12-23T06:11:53Z</dcterms:modified>
</cp:coreProperties>
</file>